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4_{3C1A5A32-A74A-4817-A22D-9F78080F9CA6}" xr6:coauthVersionLast="47" xr6:coauthVersionMax="47" xr10:uidLastSave="{00000000-0000-0000-0000-000000000000}"/>
  <bookViews>
    <workbookView xWindow="28680" yWindow="-120" windowWidth="29040" windowHeight="15720" xr2:uid="{5467E6A4-F78C-4F23-BFA4-98D67834485E}"/>
  </bookViews>
  <sheets>
    <sheet name="AB 1083" sheetId="5" r:id="rId1"/>
    <sheet name="SB 129 On Off Exchange" sheetId="6" r:id="rId2"/>
    <sheet name="SB 129 MEWA" sheetId="3" r:id="rId3"/>
  </sheets>
  <definedNames>
    <definedName name="_xlnm._FilterDatabase" localSheetId="1" hidden="1">'SB 129 On Off Exchange'!$A$3:$AA$102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2" i="5" l="1"/>
  <c r="AN99" i="5" l="1"/>
  <c r="AO99" i="5"/>
  <c r="AN59" i="5"/>
  <c r="AO59" i="5"/>
  <c r="I51" i="3"/>
  <c r="I52" i="3"/>
  <c r="I53" i="3"/>
  <c r="I47" i="3"/>
  <c r="I48" i="3"/>
  <c r="I49" i="3"/>
  <c r="I50" i="3"/>
  <c r="I54" i="3"/>
  <c r="I55" i="3"/>
  <c r="I56" i="3"/>
  <c r="I57" i="3"/>
  <c r="I58" i="3"/>
  <c r="I59" i="3"/>
  <c r="I60" i="3"/>
  <c r="AN39" i="5"/>
  <c r="AO39" i="5"/>
  <c r="I36" i="3"/>
  <c r="I37" i="3"/>
  <c r="I38" i="3"/>
  <c r="I39" i="3"/>
  <c r="I40" i="3"/>
  <c r="I41" i="3"/>
  <c r="I42" i="3"/>
  <c r="I43" i="3"/>
  <c r="I44" i="3"/>
  <c r="I4" i="3" l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" i="3"/>
  <c r="Y102" i="6" l="1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B102" i="6"/>
  <c r="AA101" i="6"/>
  <c r="Z101" i="6"/>
  <c r="AA100" i="6"/>
  <c r="Z100" i="6"/>
  <c r="AA99" i="6"/>
  <c r="Z99" i="6"/>
  <c r="AA98" i="6"/>
  <c r="Z98" i="6"/>
  <c r="AA97" i="6"/>
  <c r="Z97" i="6"/>
  <c r="AA96" i="6"/>
  <c r="Z96" i="6"/>
  <c r="AA95" i="6"/>
  <c r="Z95" i="6"/>
  <c r="AA94" i="6"/>
  <c r="AA93" i="6"/>
  <c r="Z93" i="6"/>
  <c r="AA92" i="6"/>
  <c r="Z92" i="6"/>
  <c r="AA91" i="6"/>
  <c r="Z91" i="6"/>
  <c r="AA90" i="6"/>
  <c r="Z90" i="6"/>
  <c r="AA89" i="6"/>
  <c r="Z89" i="6"/>
  <c r="AA88" i="6"/>
  <c r="Z88" i="6"/>
  <c r="AA87" i="6"/>
  <c r="Z87" i="6"/>
  <c r="AA86" i="6"/>
  <c r="Z86" i="6"/>
  <c r="AA85" i="6"/>
  <c r="Z85" i="6"/>
  <c r="AA84" i="6"/>
  <c r="Z84" i="6"/>
  <c r="AA83" i="6"/>
  <c r="Z83" i="6"/>
  <c r="AA82" i="6"/>
  <c r="Z82" i="6"/>
  <c r="AA81" i="6"/>
  <c r="Z81" i="6"/>
  <c r="AA80" i="6"/>
  <c r="Z80" i="6"/>
  <c r="AA79" i="6"/>
  <c r="Z79" i="6"/>
  <c r="AA78" i="6"/>
  <c r="Z78" i="6"/>
  <c r="AA77" i="6"/>
  <c r="Z77" i="6"/>
  <c r="AA76" i="6"/>
  <c r="Z76" i="6"/>
  <c r="AA75" i="6"/>
  <c r="Z75" i="6"/>
  <c r="AA74" i="6"/>
  <c r="Z74" i="6"/>
  <c r="AA73" i="6"/>
  <c r="Z73" i="6"/>
  <c r="AA72" i="6"/>
  <c r="Z72" i="6"/>
  <c r="AA71" i="6"/>
  <c r="Z71" i="6"/>
  <c r="AA70" i="6"/>
  <c r="Z70" i="6"/>
  <c r="AA69" i="6"/>
  <c r="Z69" i="6"/>
  <c r="AA68" i="6"/>
  <c r="Z68" i="6"/>
  <c r="AA67" i="6"/>
  <c r="Z67" i="6"/>
  <c r="AA66" i="6"/>
  <c r="Z66" i="6"/>
  <c r="AA65" i="6"/>
  <c r="Z65" i="6"/>
  <c r="AA64" i="6"/>
  <c r="Z64" i="6"/>
  <c r="AA63" i="6"/>
  <c r="Z63" i="6"/>
  <c r="AA62" i="6"/>
  <c r="Z62" i="6"/>
  <c r="AA61" i="6"/>
  <c r="Z61" i="6"/>
  <c r="AA60" i="6"/>
  <c r="Z60" i="6"/>
  <c r="AA59" i="6"/>
  <c r="Z59" i="6"/>
  <c r="AA58" i="6"/>
  <c r="Z58" i="6"/>
  <c r="AA57" i="6"/>
  <c r="Z57" i="6"/>
  <c r="AA56" i="6"/>
  <c r="Z56" i="6"/>
  <c r="AA55" i="6"/>
  <c r="Z55" i="6"/>
  <c r="AA54" i="6"/>
  <c r="Z54" i="6"/>
  <c r="AA53" i="6"/>
  <c r="Z53" i="6"/>
  <c r="AA52" i="6"/>
  <c r="Z52" i="6"/>
  <c r="AA51" i="6"/>
  <c r="Z51" i="6"/>
  <c r="AA50" i="6"/>
  <c r="Z50" i="6"/>
  <c r="AA49" i="6"/>
  <c r="Z49" i="6"/>
  <c r="AA48" i="6"/>
  <c r="Z48" i="6"/>
  <c r="AA47" i="6"/>
  <c r="Z47" i="6"/>
  <c r="AA46" i="6"/>
  <c r="Z46" i="6"/>
  <c r="AA45" i="6"/>
  <c r="Z45" i="6"/>
  <c r="AA44" i="6"/>
  <c r="Z44" i="6"/>
  <c r="AA43" i="6"/>
  <c r="Z43" i="6"/>
  <c r="AA42" i="6"/>
  <c r="Z42" i="6"/>
  <c r="AA41" i="6"/>
  <c r="Z41" i="6"/>
  <c r="AA40" i="6"/>
  <c r="Z40" i="6"/>
  <c r="AA39" i="6"/>
  <c r="Z39" i="6"/>
  <c r="AA38" i="6"/>
  <c r="Z38" i="6"/>
  <c r="AA37" i="6"/>
  <c r="Z37" i="6"/>
  <c r="AA36" i="6"/>
  <c r="Z36" i="6"/>
  <c r="AA35" i="6"/>
  <c r="Z35" i="6"/>
  <c r="AA34" i="6"/>
  <c r="Z34" i="6"/>
  <c r="AA33" i="6"/>
  <c r="Z33" i="6"/>
  <c r="AA32" i="6"/>
  <c r="Z32" i="6"/>
  <c r="AA31" i="6"/>
  <c r="Z31" i="6"/>
  <c r="AA30" i="6"/>
  <c r="Z30" i="6"/>
  <c r="AA29" i="6"/>
  <c r="Z29" i="6"/>
  <c r="AA28" i="6"/>
  <c r="Z28" i="6"/>
  <c r="AA27" i="6"/>
  <c r="Z27" i="6"/>
  <c r="AA26" i="6"/>
  <c r="Z26" i="6"/>
  <c r="AA25" i="6"/>
  <c r="Z25" i="6"/>
  <c r="AA24" i="6"/>
  <c r="Z24" i="6"/>
  <c r="AA23" i="6"/>
  <c r="Z23" i="6"/>
  <c r="AA22" i="6"/>
  <c r="Z22" i="6"/>
  <c r="AA21" i="6"/>
  <c r="Z21" i="6"/>
  <c r="AA20" i="6"/>
  <c r="Z20" i="6"/>
  <c r="AA19" i="6"/>
  <c r="Z19" i="6"/>
  <c r="AA18" i="6"/>
  <c r="Z18" i="6"/>
  <c r="AA17" i="6"/>
  <c r="Z17" i="6"/>
  <c r="AA16" i="6"/>
  <c r="Z16" i="6"/>
  <c r="AA14" i="6"/>
  <c r="Z14" i="6"/>
  <c r="AA13" i="6"/>
  <c r="Z13" i="6"/>
  <c r="AA12" i="6"/>
  <c r="Z12" i="6"/>
  <c r="AA11" i="6"/>
  <c r="Z11" i="6"/>
  <c r="AA10" i="6"/>
  <c r="Z10" i="6"/>
  <c r="AA9" i="6"/>
  <c r="Z9" i="6"/>
  <c r="AA8" i="6"/>
  <c r="Z8" i="6"/>
  <c r="AA7" i="6"/>
  <c r="Z7" i="6"/>
  <c r="AA6" i="6"/>
  <c r="Z6" i="6"/>
  <c r="AA5" i="6"/>
  <c r="Z5" i="6"/>
  <c r="AA4" i="6"/>
  <c r="Z4" i="6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AO101" i="5"/>
  <c r="AN101" i="5"/>
  <c r="AO100" i="5"/>
  <c r="AN100" i="5"/>
  <c r="AO98" i="5"/>
  <c r="AN98" i="5"/>
  <c r="AO97" i="5"/>
  <c r="AN97" i="5"/>
  <c r="AO96" i="5"/>
  <c r="AN96" i="5"/>
  <c r="AO95" i="5"/>
  <c r="AN95" i="5"/>
  <c r="AO94" i="5"/>
  <c r="AN94" i="5"/>
  <c r="AO93" i="5"/>
  <c r="AN93" i="5"/>
  <c r="AO92" i="5"/>
  <c r="AN92" i="5"/>
  <c r="AO91" i="5"/>
  <c r="AN91" i="5"/>
  <c r="AO90" i="5"/>
  <c r="AN90" i="5"/>
  <c r="AO89" i="5"/>
  <c r="AN89" i="5"/>
  <c r="AO88" i="5"/>
  <c r="AN88" i="5"/>
  <c r="AO87" i="5"/>
  <c r="AN87" i="5"/>
  <c r="AO86" i="5"/>
  <c r="AN86" i="5"/>
  <c r="AO85" i="5"/>
  <c r="AN85" i="5"/>
  <c r="AO84" i="5"/>
  <c r="AN84" i="5"/>
  <c r="AO83" i="5"/>
  <c r="AN83" i="5"/>
  <c r="AO82" i="5"/>
  <c r="AN82" i="5"/>
  <c r="AO81" i="5"/>
  <c r="AN81" i="5"/>
  <c r="AO80" i="5"/>
  <c r="AN80" i="5"/>
  <c r="AO79" i="5"/>
  <c r="AN79" i="5"/>
  <c r="AO78" i="5"/>
  <c r="AN78" i="5"/>
  <c r="AO77" i="5"/>
  <c r="AN77" i="5"/>
  <c r="AO76" i="5"/>
  <c r="AN76" i="5"/>
  <c r="AO75" i="5"/>
  <c r="AN75" i="5"/>
  <c r="AO74" i="5"/>
  <c r="AN74" i="5"/>
  <c r="AO73" i="5"/>
  <c r="AN73" i="5"/>
  <c r="AO72" i="5"/>
  <c r="AN72" i="5"/>
  <c r="AO71" i="5"/>
  <c r="AN71" i="5"/>
  <c r="AO70" i="5"/>
  <c r="AN70" i="5"/>
  <c r="AO69" i="5"/>
  <c r="AN69" i="5"/>
  <c r="AO68" i="5"/>
  <c r="AN68" i="5"/>
  <c r="AO67" i="5"/>
  <c r="AN67" i="5"/>
  <c r="AO66" i="5"/>
  <c r="AN66" i="5"/>
  <c r="AO65" i="5"/>
  <c r="AN65" i="5"/>
  <c r="AO64" i="5"/>
  <c r="AN64" i="5"/>
  <c r="AO63" i="5"/>
  <c r="AN63" i="5"/>
  <c r="AO62" i="5"/>
  <c r="AN62" i="5"/>
  <c r="AO61" i="5"/>
  <c r="AN61" i="5"/>
  <c r="AO60" i="5"/>
  <c r="AN60" i="5"/>
  <c r="AO58" i="5"/>
  <c r="AN58" i="5"/>
  <c r="AO57" i="5"/>
  <c r="AN57" i="5"/>
  <c r="AO56" i="5"/>
  <c r="AN56" i="5"/>
  <c r="AO55" i="5"/>
  <c r="AN55" i="5"/>
  <c r="AO54" i="5"/>
  <c r="AN54" i="5"/>
  <c r="AO53" i="5"/>
  <c r="AN53" i="5"/>
  <c r="AO52" i="5"/>
  <c r="AN52" i="5"/>
  <c r="AO51" i="5"/>
  <c r="AN51" i="5"/>
  <c r="AO50" i="5"/>
  <c r="AN50" i="5"/>
  <c r="AO49" i="5"/>
  <c r="AN49" i="5"/>
  <c r="AO48" i="5"/>
  <c r="AN48" i="5"/>
  <c r="AO47" i="5"/>
  <c r="AN47" i="5"/>
  <c r="AO46" i="5"/>
  <c r="AN46" i="5"/>
  <c r="AO45" i="5"/>
  <c r="AN45" i="5"/>
  <c r="AO44" i="5"/>
  <c r="AN44" i="5"/>
  <c r="AO43" i="5"/>
  <c r="AN43" i="5"/>
  <c r="AO42" i="5"/>
  <c r="AN42" i="5"/>
  <c r="AO41" i="5"/>
  <c r="AN41" i="5"/>
  <c r="AO40" i="5"/>
  <c r="AN40" i="5"/>
  <c r="AO38" i="5"/>
  <c r="AN38" i="5"/>
  <c r="AO37" i="5"/>
  <c r="AN37" i="5"/>
  <c r="AO36" i="5"/>
  <c r="AN36" i="5"/>
  <c r="AO35" i="5"/>
  <c r="AN35" i="5"/>
  <c r="AO34" i="5"/>
  <c r="AN34" i="5"/>
  <c r="AO33" i="5"/>
  <c r="AN33" i="5"/>
  <c r="AO32" i="5"/>
  <c r="AN32" i="5"/>
  <c r="AO31" i="5"/>
  <c r="AN31" i="5"/>
  <c r="AO30" i="5"/>
  <c r="AN30" i="5"/>
  <c r="AO29" i="5"/>
  <c r="AN29" i="5"/>
  <c r="AO28" i="5"/>
  <c r="AN28" i="5"/>
  <c r="AO27" i="5"/>
  <c r="AN27" i="5"/>
  <c r="AO26" i="5"/>
  <c r="AN26" i="5"/>
  <c r="AO25" i="5"/>
  <c r="AN25" i="5"/>
  <c r="AO24" i="5"/>
  <c r="AN24" i="5"/>
  <c r="AO23" i="5"/>
  <c r="AN23" i="5"/>
  <c r="AO22" i="5"/>
  <c r="AN22" i="5"/>
  <c r="AO21" i="5"/>
  <c r="AN21" i="5"/>
  <c r="AO20" i="5"/>
  <c r="AN20" i="5"/>
  <c r="AO19" i="5"/>
  <c r="AN19" i="5"/>
  <c r="AO18" i="5"/>
  <c r="AN18" i="5"/>
  <c r="AO17" i="5"/>
  <c r="AN17" i="5"/>
  <c r="AO16" i="5"/>
  <c r="AN16" i="5"/>
  <c r="AO15" i="5"/>
  <c r="AN15" i="5"/>
  <c r="AO14" i="5"/>
  <c r="AN14" i="5"/>
  <c r="AO13" i="5"/>
  <c r="AN13" i="5"/>
  <c r="AO12" i="5"/>
  <c r="AN12" i="5"/>
  <c r="AO11" i="5"/>
  <c r="AN11" i="5"/>
  <c r="AO10" i="5"/>
  <c r="AN10" i="5"/>
  <c r="AO9" i="5"/>
  <c r="AN9" i="5"/>
  <c r="AO8" i="5"/>
  <c r="AN8" i="5"/>
  <c r="AO7" i="5"/>
  <c r="AN7" i="5"/>
  <c r="AO6" i="5"/>
  <c r="AN6" i="5"/>
  <c r="AO5" i="5"/>
  <c r="AN5" i="5"/>
  <c r="AO4" i="5"/>
  <c r="AN4" i="5"/>
  <c r="AA102" i="6" l="1"/>
  <c r="Z102" i="6"/>
  <c r="AN102" i="5"/>
  <c r="AO102" i="5"/>
  <c r="I61" i="3"/>
  <c r="G61" i="3"/>
  <c r="H61" i="3"/>
  <c r="F61" i="3"/>
</calcChain>
</file>

<file path=xl/sharedStrings.xml><?xml version="1.0" encoding="utf-8"?>
<sst xmlns="http://schemas.openxmlformats.org/spreadsheetml/2006/main" count="633" uniqueCount="222">
  <si>
    <t>PPO Individual (PPO Ind.)</t>
  </si>
  <si>
    <t>PPO Small Group (PPO SG)</t>
  </si>
  <si>
    <t>PPO Large Group (PPO LG)</t>
  </si>
  <si>
    <t>POS Individual (POS Ind.)</t>
  </si>
  <si>
    <t>POS Small Group (POS SG)</t>
  </si>
  <si>
    <t>POS Large Group (POS LG)</t>
  </si>
  <si>
    <t>Administrative Services Only (ASO)</t>
  </si>
  <si>
    <t>Medicare Supplement (MCS)</t>
  </si>
  <si>
    <t>Other Sources of Enrollment</t>
  </si>
  <si>
    <t>Plan Name</t>
  </si>
  <si>
    <t>Grandfathered
Enrollment
(per PPACA)
included in total</t>
  </si>
  <si>
    <t>Total PPO Ind.
Enrollment</t>
  </si>
  <si>
    <t>Total PPO SG
Enrollment</t>
  </si>
  <si>
    <t>Total PPO LG
Enrollment</t>
  </si>
  <si>
    <t>Total ASO
Enrollment</t>
  </si>
  <si>
    <t>Total MCS
Enrollment</t>
  </si>
  <si>
    <t>Total MCC
Enrollment</t>
  </si>
  <si>
    <t>Total MCalR
Enrollment</t>
  </si>
  <si>
    <t>Total FOP
Enrollment</t>
  </si>
  <si>
    <t>Total Other
Enrollment</t>
  </si>
  <si>
    <t>Total
Membership</t>
  </si>
  <si>
    <t>Total
Grandfathered
Enrollees included in Total</t>
  </si>
  <si>
    <t>Adventist Health Plan, Inc.</t>
  </si>
  <si>
    <t>AIDS Healthcare Foundation</t>
  </si>
  <si>
    <t>Alameda Alliance For Health</t>
  </si>
  <si>
    <t>Alignment Health Plan</t>
  </si>
  <si>
    <t>AltaMed Health Network, Inc.</t>
  </si>
  <si>
    <t xml:space="preserve">Arcadian Health Plan, Inc. </t>
  </si>
  <si>
    <t>Aspire Health Plan</t>
  </si>
  <si>
    <t>Astiva Health, Inc.</t>
  </si>
  <si>
    <t>Bay Area Accountable Care Network, Inc.</t>
  </si>
  <si>
    <t>Blue Cross of California (Anthem Blue Cross)</t>
  </si>
  <si>
    <t>Blue Cross of California Partnership Plan, Inc.</t>
  </si>
  <si>
    <t>Blue Shield of California Promise Health Plan</t>
  </si>
  <si>
    <t>California Physicians' Service (Blue Shield of California)</t>
  </si>
  <si>
    <t>Central Health Plan of California, Inc.</t>
  </si>
  <si>
    <t>CHG Foundation</t>
  </si>
  <si>
    <t>Children's Health Plan of California</t>
  </si>
  <si>
    <t>Chinese Community Health Plan</t>
  </si>
  <si>
    <t>Choice Physicians Network, Inc.</t>
  </si>
  <si>
    <t>Cigna HealthCare of California, Inc.</t>
  </si>
  <si>
    <t>Clever Care of Golden State Inc.</t>
  </si>
  <si>
    <t>Community Care Health Plan, Inc.</t>
  </si>
  <si>
    <t xml:space="preserve">Community Health Group </t>
  </si>
  <si>
    <t xml:space="preserve">Contra Costa County Medical Services </t>
  </si>
  <si>
    <t>Dignity Health Provider Resources, Inc.</t>
  </si>
  <si>
    <t>EPIC Health Plan</t>
  </si>
  <si>
    <t>For Your Benefit, Inc.</t>
  </si>
  <si>
    <t>Fresno-Kings-Madera Regional Health Authority</t>
  </si>
  <si>
    <t>Health Net Community Solutions, Inc.</t>
  </si>
  <si>
    <t>Health Net of California, Inc.</t>
  </si>
  <si>
    <t>Heritage Provider Network, Inc.</t>
  </si>
  <si>
    <t>Hill Physicians Care Solutions, Inc.</t>
  </si>
  <si>
    <t>Humana Health Plan of California, Inc.</t>
  </si>
  <si>
    <t>Imperial Health Plan of California, Inc.</t>
  </si>
  <si>
    <t>Inland Empire Health Plan</t>
  </si>
  <si>
    <t>Kaiser Foundation Health Plan, Inc.</t>
  </si>
  <si>
    <t>Kern Health Systems</t>
  </si>
  <si>
    <t>Los Angeles County Department of Health Services</t>
  </si>
  <si>
    <t>MemorialCare Select Health Plan</t>
  </si>
  <si>
    <t xml:space="preserve">Molina Healthcare of California </t>
  </si>
  <si>
    <t xml:space="preserve">On Lok Senior Health Services </t>
  </si>
  <si>
    <t>Optum Health Plan of California</t>
  </si>
  <si>
    <t>Orange County Health Authority</t>
  </si>
  <si>
    <t>Oscar Health Plan of California</t>
  </si>
  <si>
    <t xml:space="preserve">Partnership HealthPlan of California </t>
  </si>
  <si>
    <t>PIH Health Care Solutions</t>
  </si>
  <si>
    <t xml:space="preserve">Premier Health Plan Services, Inc. </t>
  </si>
  <si>
    <t>PRIMECARE Medical Network, Inc.</t>
  </si>
  <si>
    <t>Prospect Health Plan, Inc.</t>
  </si>
  <si>
    <t>Providence Health Assurance</t>
  </si>
  <si>
    <t>Providence Health Network</t>
  </si>
  <si>
    <t>San Joaquin County Health Commission</t>
  </si>
  <si>
    <t>San Mateo Health Commission</t>
  </si>
  <si>
    <t>Santa Barbara San Luis Obispo Regional Health Authority</t>
  </si>
  <si>
    <t xml:space="preserve">Santa Clara County </t>
  </si>
  <si>
    <t xml:space="preserve">Santa Clara County Health Authority </t>
  </si>
  <si>
    <t>Scan Health Plan</t>
  </si>
  <si>
    <t>Scripps Health Plan Services, Inc.</t>
  </si>
  <si>
    <t>Sharp Health Plan</t>
  </si>
  <si>
    <t xml:space="preserve">UHC of California </t>
  </si>
  <si>
    <t>UnitedHealthcare Benefits Plan of California</t>
  </si>
  <si>
    <t>WellCare of California, Inc.</t>
  </si>
  <si>
    <t>Western Health Advantage</t>
  </si>
  <si>
    <t>Grand Total:</t>
  </si>
  <si>
    <t>EPO Individual (EPO Ind.)</t>
  </si>
  <si>
    <t>EPO Small Group (EPO SG)</t>
  </si>
  <si>
    <t>EPO Large Group (EPO LG)</t>
  </si>
  <si>
    <t>Total Membership</t>
  </si>
  <si>
    <t>On Exchange</t>
  </si>
  <si>
    <t>Off Exchange</t>
  </si>
  <si>
    <t>Off  Exchange</t>
  </si>
  <si>
    <t>Name of MEWA</t>
  </si>
  <si>
    <t>Market Segment</t>
  </si>
  <si>
    <t>Product Type</t>
  </si>
  <si>
    <t>Fully Insured, Partially Self-Funded or Self-Funded</t>
  </si>
  <si>
    <t>Total Enrollees At End of Previous Period</t>
  </si>
  <si>
    <t>Additions During Period</t>
  </si>
  <si>
    <t>Terminations During Period</t>
  </si>
  <si>
    <t>Total Enrollees at End of Period</t>
  </si>
  <si>
    <t>Commercial Large Group</t>
  </si>
  <si>
    <t>HMO</t>
  </si>
  <si>
    <t>Fully Insured</t>
  </si>
  <si>
    <t>PPO</t>
  </si>
  <si>
    <t>Commercial Small Group</t>
  </si>
  <si>
    <t>CA Association of Realtors</t>
  </si>
  <si>
    <t>CPE HR INC</t>
  </si>
  <si>
    <t>MMC LLC KHEO DBA KEENAN Healthcare Employer O</t>
  </si>
  <si>
    <t>Restaurant Industry Health &amp; Welfare Trust</t>
  </si>
  <si>
    <t>Sequoia One PEO LLC</t>
  </si>
  <si>
    <t>Printing Industries Benefit Trust</t>
  </si>
  <si>
    <t>CALIFORNIA SMALL MANUFACTURERS H&amp;W TRUST</t>
  </si>
  <si>
    <t>Wellpath Physicians</t>
  </si>
  <si>
    <t>Southern California Schools VEBA</t>
  </si>
  <si>
    <t>ASSOC OF REALTORS AND AFFILIATES</t>
  </si>
  <si>
    <t>ASSOC OF REALTORS AND AFFILIATES REGION 2</t>
  </si>
  <si>
    <t>SACRAMENTO CO BAR ASSOC</t>
  </si>
  <si>
    <t>Align Senior Care California, Inc.</t>
  </si>
  <si>
    <t>Central Valley Health Plan, Inc.</t>
  </si>
  <si>
    <t>Healthy Valley Provider Network, Inc.</t>
  </si>
  <si>
    <t>Humana Health Plan of Texas, Inc.</t>
  </si>
  <si>
    <t>L.A. Care Health Plan Joint Powers Authority</t>
  </si>
  <si>
    <t>MedCare Partners, Inc.</t>
  </si>
  <si>
    <t>County of Ventura</t>
  </si>
  <si>
    <t>Aetna Better Health of California Inc.</t>
  </si>
  <si>
    <t>Sequoia Health Plan, Inc.</t>
  </si>
  <si>
    <t>San Francisco Health Authority</t>
  </si>
  <si>
    <t>Aetna Health of California Inc.</t>
  </si>
  <si>
    <t xml:space="preserve">Local Initiative Health Authority for Los Angeles County </t>
  </si>
  <si>
    <t>Medcore HP</t>
  </si>
  <si>
    <t>Monarch Health Plan, Inc.</t>
  </si>
  <si>
    <t xml:space="preserve">Sistemas Medicos Nacionales, S.A.de C.V. </t>
  </si>
  <si>
    <t>Brown &amp; Toland Health Services, Inc.</t>
  </si>
  <si>
    <t>Medi-Excel, S.A. de C.V.</t>
  </si>
  <si>
    <t xml:space="preserve">Sistemas Medicos Nacionales S.A. de C.V. </t>
  </si>
  <si>
    <t xml:space="preserve">ALPHASTAFF CALIFORNIA INC                         </t>
  </si>
  <si>
    <t xml:space="preserve">G&amp;A PARTNERS- CALIFORNIA DBA G&amp;A PARTNERS         </t>
  </si>
  <si>
    <t xml:space="preserve">KTIMEHR                                           </t>
  </si>
  <si>
    <t xml:space="preserve">OPTIMUM EMPLOYER SOLUTIONS LLC                    </t>
  </si>
  <si>
    <t>Family Choice Health Services, Inc.</t>
  </si>
  <si>
    <t>PromiseCare Health Plan, Inc.</t>
  </si>
  <si>
    <t>Starlife Holding Inc.</t>
  </si>
  <si>
    <t>Golden Bay Health, Inc.</t>
  </si>
  <si>
    <t>Alignment Health Advantage Plan, Inc.</t>
  </si>
  <si>
    <t xml:space="preserve">ADP TOTALSOURCE INC                               </t>
  </si>
  <si>
    <t xml:space="preserve">ALPHASTAFF                                        </t>
  </si>
  <si>
    <t xml:space="preserve">BEYOND BENEFITS LIFE SCIENCE ASSOCIATION TRUS     </t>
  </si>
  <si>
    <t xml:space="preserve">CA ASSOC OF GOLF &amp; PRIVATE CLUBS BENEFIT TRUS     </t>
  </si>
  <si>
    <t xml:space="preserve">OPEN HEALTH TRUST                                 </t>
  </si>
  <si>
    <t xml:space="preserve">PRODUCERS HEALTH BENEFITS PLAN                    </t>
  </si>
  <si>
    <t xml:space="preserve">TECH BENEFITS PROGRAM                             </t>
  </si>
  <si>
    <t xml:space="preserve">	Champion Health Plan of California, Inc.</t>
  </si>
  <si>
    <t>Community Family Care Health Plan, Inc.</t>
  </si>
  <si>
    <t>Guidant Health Plan</t>
  </si>
  <si>
    <t>UnitedHealthcare Benefits Plan of California, Inc.</t>
  </si>
  <si>
    <t xml:space="preserve">FCE GROUP INS                </t>
  </si>
  <si>
    <t>EPO</t>
  </si>
  <si>
    <t>UHC of California</t>
  </si>
  <si>
    <t>FCE Benefit Administrators, Inc.</t>
  </si>
  <si>
    <t>APPLIED BUSINESS SOLUTIONS HOLDINGS INC</t>
  </si>
  <si>
    <t>GROUP INSURANCE TRUST CALIFORNIA SOCIETY OF C</t>
  </si>
  <si>
    <t>BZ Health Network of California, Inc.</t>
  </si>
  <si>
    <t>PRECISION MANUFACTURERS H&amp;W TRUST</t>
  </si>
  <si>
    <t>Imperial County Local Health Authority</t>
  </si>
  <si>
    <t>New Century Health Plan, Inc.</t>
  </si>
  <si>
    <t>Rios Health Plan, Inc.</t>
  </si>
  <si>
    <t>Universal Health Plan, Inc.</t>
  </si>
  <si>
    <t>Aggregate Contracted From Other Plans (FOP)</t>
  </si>
  <si>
    <t>Medicare Advantage (MA)</t>
  </si>
  <si>
    <t>Total MA
Enrollment</t>
  </si>
  <si>
    <t>Grandfathered
Enrollment
(per PPMA)
included in total</t>
  </si>
  <si>
    <t>Medi-Cal Managed Care  (MCalR)</t>
  </si>
  <si>
    <t>Medi-Cal Managed Care (MCalR)</t>
  </si>
  <si>
    <t>EPO Individual (PPO Ind.)</t>
  </si>
  <si>
    <t>EPO Small Group (PPO SG)</t>
  </si>
  <si>
    <t>EPO Large Group (PPO LG)</t>
  </si>
  <si>
    <t>Medicare Fee-For-Service (MCC)</t>
  </si>
  <si>
    <t>Sutter Health Alliance</t>
  </si>
  <si>
    <t>Santa Cruz-Monterey-Merced-San Benito-Mariposa Managed Medical Care Commission</t>
  </si>
  <si>
    <t>Total EPO SG
Enrollment</t>
  </si>
  <si>
    <t>Total EPO LG
Enrollment</t>
  </si>
  <si>
    <t>HMO Individual (HMO Ind.)</t>
  </si>
  <si>
    <t>HMO Small Group Commercial (HMO SG)</t>
  </si>
  <si>
    <t>HMO Large Group Commercial (HMO LG)</t>
  </si>
  <si>
    <t>HMO Individual (HMO Ind)</t>
  </si>
  <si>
    <t>Total HMO Ind.
Enrollment</t>
  </si>
  <si>
    <t>Total HMO SG
Enrollment</t>
  </si>
  <si>
    <t>Total HMO LG
Enrollment</t>
  </si>
  <si>
    <t>Total POS Ind.
Enrollment</t>
  </si>
  <si>
    <t>Total POS SG
Enrollment</t>
  </si>
  <si>
    <t>Total POS LG
Enrollment</t>
  </si>
  <si>
    <t>Total EPO Ind.
Enrollment</t>
  </si>
  <si>
    <t>2025 Full Service Health Plans' Enrollment Report</t>
  </si>
  <si>
    <t>CareMore Health of California, Inc.</t>
  </si>
  <si>
    <t>Elite Health Plan, Inc.</t>
  </si>
  <si>
    <t>LaSalle Health Plan, Inc.</t>
  </si>
  <si>
    <t>Ventura County Medi-Cal Managed Care Commission</t>
  </si>
  <si>
    <t>Arcadian Health Plan, Inc.</t>
  </si>
  <si>
    <t>Champion Health Plan of California, Inc.</t>
  </si>
  <si>
    <t>Community Health Group</t>
  </si>
  <si>
    <t>Contra Costa County Medical Services</t>
  </si>
  <si>
    <t>Local Initiative Health Authority for Los Angeles County</t>
  </si>
  <si>
    <t>Molina Healthcare of California</t>
  </si>
  <si>
    <t>On Lok Senior Health Services</t>
  </si>
  <si>
    <t>Partnership HealthPlan of California</t>
  </si>
  <si>
    <t>Premier Health Plan Services, Inc.</t>
  </si>
  <si>
    <t>Santa Clara County</t>
  </si>
  <si>
    <t>Santa Clara County Health Authority</t>
  </si>
  <si>
    <t>Sistemas Medicos Nacionales, S.A.de C.V.</t>
  </si>
  <si>
    <t>Starlife Holdings Inc.</t>
  </si>
  <si>
    <t>ABC OF SOUTHERN CALIFORNIA BENEFIT TRUST FUND</t>
  </si>
  <si>
    <t>CALIFORNIA SMALL MANUFACTURING TRUST DBA CSMT</t>
  </si>
  <si>
    <t>HCA INC</t>
  </si>
  <si>
    <t>TRINET HR III INC</t>
  </si>
  <si>
    <t>UNITEDAG BENEFIT TRUST - MAIN GROUP</t>
  </si>
  <si>
    <t>UNITEDAG BENEFIT TRUST - RESTRICTED</t>
  </si>
  <si>
    <t>Self-Funded</t>
  </si>
  <si>
    <t>Buchalter</t>
  </si>
  <si>
    <t>HCEET</t>
  </si>
  <si>
    <t>SF Culinary</t>
  </si>
  <si>
    <t>2025 Full Service Health Plans' Enrollment Report: Multiple Employer Welfare Arrangement (MEWA)</t>
  </si>
  <si>
    <t>2025 Full Service Health Plans' Enrollment Report: On and Off Exchange Commercial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</si>
</sst>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1"/>
      <name val="Calibri"/>
      <family val="2"/>
      <scheme val="minor"/>
    </font>
    <font>
      <sz val="12"/>
      <color rgb="FF000044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0" xfId="1" quotePrefix="1" applyFont="1" applyBorder="1" applyAlignment="1">
      <alignment horizontal="center" vertical="center" wrapText="1"/>
    </xf>
    <xf numFmtId="0" fontId="1" fillId="0" borderId="3" xfId="1" quotePrefix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/>
    </xf>
    <xf numFmtId="0" fontId="1" fillId="0" borderId="35" xfId="0" applyFont="1" applyBorder="1" applyAlignment="1">
      <alignment horizontal="left" vertical="center"/>
    </xf>
    <xf numFmtId="0" fontId="1" fillId="0" borderId="35" xfId="0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3" fontId="0" fillId="0" borderId="0" xfId="0" applyNumberFormat="1"/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7" fillId="0" borderId="43" xfId="0" applyFont="1" applyBorder="1" applyAlignment="1">
      <alignment wrapText="1"/>
    </xf>
    <xf numFmtId="0" fontId="2" fillId="0" borderId="31" xfId="1" quotePrefix="1" applyFont="1" applyBorder="1" applyAlignment="1">
      <alignment horizontal="left" vertical="top"/>
    </xf>
    <xf numFmtId="3" fontId="2" fillId="0" borderId="31" xfId="0" applyNumberFormat="1" applyFont="1" applyBorder="1" applyAlignment="1" applyProtection="1">
      <alignment horizontal="center" vertical="center"/>
      <protection locked="0"/>
    </xf>
    <xf numFmtId="3" fontId="2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vertical="center" wrapText="1"/>
    </xf>
    <xf numFmtId="0" fontId="2" fillId="0" borderId="31" xfId="0" applyFont="1" applyBorder="1" applyAlignment="1">
      <alignment vertical="top"/>
    </xf>
    <xf numFmtId="0" fontId="2" fillId="0" borderId="31" xfId="1" quotePrefix="1" applyFont="1" applyBorder="1" applyAlignment="1">
      <alignment vertical="top"/>
    </xf>
    <xf numFmtId="0" fontId="2" fillId="0" borderId="34" xfId="1" quotePrefix="1" applyFont="1" applyBorder="1" applyAlignment="1">
      <alignment vertical="top"/>
    </xf>
    <xf numFmtId="0" fontId="2" fillId="0" borderId="34" xfId="1" quotePrefix="1" applyFont="1" applyBorder="1" applyAlignment="1">
      <alignment horizontal="left" vertical="top"/>
    </xf>
    <xf numFmtId="0" fontId="2" fillId="0" borderId="34" xfId="0" applyFont="1" applyBorder="1" applyAlignment="1">
      <alignment vertical="top"/>
    </xf>
    <xf numFmtId="3" fontId="2" fillId="0" borderId="20" xfId="0" applyNumberFormat="1" applyFont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center" vertical="center"/>
    </xf>
    <xf numFmtId="0" fontId="6" fillId="0" borderId="0" xfId="0" applyFont="1"/>
    <xf numFmtId="3" fontId="2" fillId="0" borderId="20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0" fontId="2" fillId="0" borderId="31" xfId="0" applyFont="1" applyBorder="1" applyAlignment="1">
      <alignment horizontal="left" vertical="center"/>
    </xf>
    <xf numFmtId="3" fontId="2" fillId="0" borderId="22" xfId="0" applyNumberFormat="1" applyFont="1" applyBorder="1" applyAlignment="1" applyProtection="1">
      <alignment horizontal="center" vertical="center"/>
      <protection locked="0"/>
    </xf>
    <xf numFmtId="3" fontId="2" fillId="0" borderId="31" xfId="1" quotePrefix="1" applyNumberFormat="1" applyFont="1" applyBorder="1" applyAlignment="1">
      <alignment horizontal="center" vertical="center"/>
    </xf>
    <xf numFmtId="0" fontId="2" fillId="0" borderId="31" xfId="1" quotePrefix="1" applyFont="1" applyBorder="1" applyAlignment="1">
      <alignment horizontal="center" vertical="center"/>
    </xf>
    <xf numFmtId="3" fontId="1" fillId="0" borderId="31" xfId="0" applyNumberFormat="1" applyFont="1" applyBorder="1" applyAlignment="1" applyProtection="1">
      <alignment horizontal="center" vertical="center"/>
      <protection locked="0"/>
    </xf>
    <xf numFmtId="3" fontId="1" fillId="0" borderId="32" xfId="0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/>
    <xf numFmtId="3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2" xfId="1" quotePrefix="1" applyFont="1" applyBorder="1" applyAlignment="1">
      <alignment horizontal="left" vertical="top"/>
    </xf>
    <xf numFmtId="0" fontId="7" fillId="0" borderId="44" xfId="0" applyFont="1" applyBorder="1" applyAlignment="1">
      <alignment wrapText="1"/>
    </xf>
    <xf numFmtId="0" fontId="2" fillId="0" borderId="45" xfId="1" quotePrefix="1" applyFont="1" applyBorder="1" applyAlignment="1">
      <alignment horizontal="left" vertical="top"/>
    </xf>
    <xf numFmtId="0" fontId="1" fillId="0" borderId="26" xfId="0" applyFont="1" applyBorder="1" applyAlignment="1">
      <alignment horizontal="center" vertical="center"/>
    </xf>
    <xf numFmtId="0" fontId="2" fillId="0" borderId="46" xfId="0" applyFont="1" applyBorder="1" applyAlignment="1">
      <alignment vertical="center" wrapText="1"/>
    </xf>
    <xf numFmtId="3" fontId="1" fillId="0" borderId="38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right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3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</cellXfs>
  <cellStyles count="2">
    <cellStyle name="Normal" xfId="0" builtinId="0"/>
    <cellStyle name="Normal 25" xfId="1" xr:uid="{7359B07D-0245-4785-B14A-DDE4BCF1560F}"/>
  </cellStyles>
  <dxfs count="6"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ECB06-6C6F-4704-94AF-62047C1DD208}">
  <dimension ref="A1:AR102"/>
  <sheetViews>
    <sheetView tabSelected="1" zoomScale="80" zoomScaleNormal="80" workbookViewId="0">
      <pane xSplit="1" topLeftCell="B1" activePane="topRight" state="frozen"/>
      <selection pane="topRight" sqref="A1:A1048576"/>
    </sheetView>
  </sheetViews>
  <sheetFormatPr defaultRowHeight="15" x14ac:dyDescent="0.2"/>
  <cols>
    <col min="1" max="1" width="71.140625" style="65" customWidth="1"/>
    <col min="2" max="33" width="15.7109375" style="65" customWidth="1"/>
    <col min="34" max="34" width="16.7109375" style="65" customWidth="1"/>
    <col min="35" max="35" width="16.5703125" style="65" customWidth="1"/>
    <col min="36" max="39" width="15.7109375" style="65" customWidth="1"/>
    <col min="40" max="40" width="15.42578125" style="65" bestFit="1" customWidth="1"/>
    <col min="41" max="41" width="17.85546875" style="65" customWidth="1"/>
    <col min="42" max="43" width="11" style="65" bestFit="1" customWidth="1"/>
    <col min="44" max="16384" width="9.140625" style="65"/>
  </cols>
  <sheetData>
    <row r="1" spans="1:44" ht="16.5" thickBot="1" x14ac:dyDescent="0.3">
      <c r="A1" s="64" t="s">
        <v>192</v>
      </c>
    </row>
    <row r="2" spans="1:44" ht="84.75" customHeight="1" thickBot="1" x14ac:dyDescent="0.25">
      <c r="A2" s="1"/>
      <c r="B2" s="2" t="s">
        <v>181</v>
      </c>
      <c r="C2" s="3" t="s">
        <v>181</v>
      </c>
      <c r="D2" s="2" t="s">
        <v>182</v>
      </c>
      <c r="E2" s="3" t="s">
        <v>182</v>
      </c>
      <c r="F2" s="2" t="s">
        <v>183</v>
      </c>
      <c r="G2" s="3" t="s">
        <v>183</v>
      </c>
      <c r="H2" s="2" t="s">
        <v>3</v>
      </c>
      <c r="I2" s="3" t="s">
        <v>3</v>
      </c>
      <c r="J2" s="2" t="s">
        <v>4</v>
      </c>
      <c r="K2" s="3" t="s">
        <v>4</v>
      </c>
      <c r="L2" s="2" t="s">
        <v>5</v>
      </c>
      <c r="M2" s="4" t="s">
        <v>5</v>
      </c>
      <c r="N2" s="2" t="s">
        <v>0</v>
      </c>
      <c r="O2" s="3" t="s">
        <v>0</v>
      </c>
      <c r="P2" s="2" t="s">
        <v>1</v>
      </c>
      <c r="Q2" s="3" t="s">
        <v>1</v>
      </c>
      <c r="R2" s="2" t="s">
        <v>2</v>
      </c>
      <c r="S2" s="3" t="s">
        <v>2</v>
      </c>
      <c r="T2" s="2" t="s">
        <v>85</v>
      </c>
      <c r="U2" s="3" t="s">
        <v>173</v>
      </c>
      <c r="V2" s="2" t="s">
        <v>174</v>
      </c>
      <c r="W2" s="3" t="s">
        <v>174</v>
      </c>
      <c r="X2" s="32" t="s">
        <v>175</v>
      </c>
      <c r="Y2" s="31" t="s">
        <v>175</v>
      </c>
      <c r="Z2" s="5" t="s">
        <v>171</v>
      </c>
      <c r="AA2" s="3" t="s">
        <v>172</v>
      </c>
      <c r="AB2" s="5" t="s">
        <v>168</v>
      </c>
      <c r="AC2" s="3" t="s">
        <v>168</v>
      </c>
      <c r="AD2" s="2" t="s">
        <v>176</v>
      </c>
      <c r="AE2" s="3" t="s">
        <v>176</v>
      </c>
      <c r="AF2" s="2" t="s">
        <v>7</v>
      </c>
      <c r="AG2" s="3" t="s">
        <v>7</v>
      </c>
      <c r="AH2" s="2" t="s">
        <v>6</v>
      </c>
      <c r="AI2" s="3" t="s">
        <v>6</v>
      </c>
      <c r="AJ2" s="2" t="s">
        <v>167</v>
      </c>
      <c r="AK2" s="3" t="s">
        <v>167</v>
      </c>
      <c r="AL2" s="2" t="s">
        <v>8</v>
      </c>
      <c r="AM2" s="3" t="s">
        <v>8</v>
      </c>
      <c r="AN2" s="6"/>
      <c r="AO2" s="7"/>
    </row>
    <row r="3" spans="1:44" ht="84" customHeight="1" thickBot="1" x14ac:dyDescent="0.25">
      <c r="A3" s="8" t="s">
        <v>9</v>
      </c>
      <c r="B3" s="9" t="s">
        <v>185</v>
      </c>
      <c r="C3" s="10" t="s">
        <v>10</v>
      </c>
      <c r="D3" s="9" t="s">
        <v>186</v>
      </c>
      <c r="E3" s="10" t="s">
        <v>10</v>
      </c>
      <c r="F3" s="9" t="s">
        <v>187</v>
      </c>
      <c r="G3" s="10" t="s">
        <v>10</v>
      </c>
      <c r="H3" s="9" t="s">
        <v>188</v>
      </c>
      <c r="I3" s="10" t="s">
        <v>10</v>
      </c>
      <c r="J3" s="9" t="s">
        <v>189</v>
      </c>
      <c r="K3" s="10" t="s">
        <v>10</v>
      </c>
      <c r="L3" s="9" t="s">
        <v>190</v>
      </c>
      <c r="M3" s="11" t="s">
        <v>10</v>
      </c>
      <c r="N3" s="9" t="s">
        <v>11</v>
      </c>
      <c r="O3" s="10" t="s">
        <v>10</v>
      </c>
      <c r="P3" s="9" t="s">
        <v>12</v>
      </c>
      <c r="Q3" s="10" t="s">
        <v>10</v>
      </c>
      <c r="R3" s="9" t="s">
        <v>13</v>
      </c>
      <c r="S3" s="11" t="s">
        <v>10</v>
      </c>
      <c r="T3" s="9" t="s">
        <v>191</v>
      </c>
      <c r="U3" s="10" t="s">
        <v>10</v>
      </c>
      <c r="V3" s="12" t="s">
        <v>179</v>
      </c>
      <c r="W3" s="11" t="s">
        <v>10</v>
      </c>
      <c r="X3" s="9" t="s">
        <v>180</v>
      </c>
      <c r="Y3" s="10" t="s">
        <v>10</v>
      </c>
      <c r="Z3" s="12" t="s">
        <v>17</v>
      </c>
      <c r="AA3" s="10" t="s">
        <v>10</v>
      </c>
      <c r="AB3" s="12" t="s">
        <v>169</v>
      </c>
      <c r="AC3" s="10" t="s">
        <v>170</v>
      </c>
      <c r="AD3" s="9" t="s">
        <v>16</v>
      </c>
      <c r="AE3" s="10" t="s">
        <v>10</v>
      </c>
      <c r="AF3" s="9" t="s">
        <v>15</v>
      </c>
      <c r="AG3" s="10" t="s">
        <v>10</v>
      </c>
      <c r="AH3" s="9" t="s">
        <v>14</v>
      </c>
      <c r="AI3" s="10" t="s">
        <v>10</v>
      </c>
      <c r="AJ3" s="9" t="s">
        <v>18</v>
      </c>
      <c r="AK3" s="10" t="s">
        <v>10</v>
      </c>
      <c r="AL3" s="9" t="s">
        <v>19</v>
      </c>
      <c r="AM3" s="10" t="s">
        <v>10</v>
      </c>
      <c r="AN3" s="13" t="s">
        <v>20</v>
      </c>
      <c r="AO3" s="14" t="s">
        <v>21</v>
      </c>
    </row>
    <row r="4" spans="1:44" x14ac:dyDescent="0.2">
      <c r="A4" s="35" t="s">
        <v>22</v>
      </c>
      <c r="B4" s="46">
        <v>0</v>
      </c>
      <c r="C4" s="47">
        <v>0</v>
      </c>
      <c r="D4" s="48">
        <v>0</v>
      </c>
      <c r="E4" s="49">
        <v>0</v>
      </c>
      <c r="F4" s="46">
        <v>0</v>
      </c>
      <c r="G4" s="47">
        <v>0</v>
      </c>
      <c r="H4" s="46">
        <v>0</v>
      </c>
      <c r="I4" s="47">
        <v>0</v>
      </c>
      <c r="J4" s="46">
        <v>0</v>
      </c>
      <c r="K4" s="47">
        <v>0</v>
      </c>
      <c r="L4" s="46">
        <v>0</v>
      </c>
      <c r="M4" s="47">
        <v>0</v>
      </c>
      <c r="N4" s="48">
        <v>0</v>
      </c>
      <c r="O4" s="49">
        <v>0</v>
      </c>
      <c r="P4" s="46">
        <v>0</v>
      </c>
      <c r="Q4" s="47">
        <v>0</v>
      </c>
      <c r="R4" s="50">
        <v>0</v>
      </c>
      <c r="S4" s="51">
        <v>0</v>
      </c>
      <c r="T4" s="52">
        <v>0</v>
      </c>
      <c r="U4" s="53">
        <v>0</v>
      </c>
      <c r="V4" s="50">
        <v>0</v>
      </c>
      <c r="W4" s="51">
        <v>0</v>
      </c>
      <c r="X4" s="52">
        <v>0</v>
      </c>
      <c r="Y4" s="53">
        <v>0</v>
      </c>
      <c r="Z4" s="48">
        <v>0</v>
      </c>
      <c r="AA4" s="47">
        <v>0</v>
      </c>
      <c r="AB4" s="46">
        <v>0</v>
      </c>
      <c r="AC4" s="47">
        <v>0</v>
      </c>
      <c r="AD4" s="46">
        <v>0</v>
      </c>
      <c r="AE4" s="47">
        <v>0</v>
      </c>
      <c r="AF4" s="46">
        <v>0</v>
      </c>
      <c r="AG4" s="47">
        <v>0</v>
      </c>
      <c r="AH4" s="46">
        <v>0</v>
      </c>
      <c r="AI4" s="47">
        <v>0</v>
      </c>
      <c r="AJ4" s="46">
        <v>30189</v>
      </c>
      <c r="AK4" s="47">
        <v>0</v>
      </c>
      <c r="AL4" s="46">
        <v>0</v>
      </c>
      <c r="AM4" s="47">
        <v>0</v>
      </c>
      <c r="AN4" s="48">
        <f>SUM(B4,D4,F4,H4,J4,L4,N4,P4,R4,T4,V4,X4,Z4,AB4,AD4,AF4,AH4,AJ4,AL4)</f>
        <v>30189</v>
      </c>
      <c r="AO4" s="54">
        <f>SUM(C4,E4,G4,I4,K4,M4,O4,Q4,S4,U4,W4,Y4,AA4,AC4,AE4,AG4,AI4,AK4,AM4)</f>
        <v>0</v>
      </c>
      <c r="AP4" s="66"/>
      <c r="AQ4" s="66"/>
      <c r="AR4" s="66"/>
    </row>
    <row r="5" spans="1:44" x14ac:dyDescent="0.2">
      <c r="A5" s="35" t="s">
        <v>124</v>
      </c>
      <c r="B5" s="46">
        <v>0</v>
      </c>
      <c r="C5" s="47">
        <v>0</v>
      </c>
      <c r="D5" s="48">
        <v>0</v>
      </c>
      <c r="E5" s="49">
        <v>0</v>
      </c>
      <c r="F5" s="46">
        <v>0</v>
      </c>
      <c r="G5" s="47">
        <v>0</v>
      </c>
      <c r="H5" s="46">
        <v>0</v>
      </c>
      <c r="I5" s="47">
        <v>0</v>
      </c>
      <c r="J5" s="46">
        <v>0</v>
      </c>
      <c r="K5" s="47">
        <v>0</v>
      </c>
      <c r="L5" s="46">
        <v>0</v>
      </c>
      <c r="M5" s="47">
        <v>0</v>
      </c>
      <c r="N5" s="48">
        <v>0</v>
      </c>
      <c r="O5" s="49">
        <v>0</v>
      </c>
      <c r="P5" s="46">
        <v>0</v>
      </c>
      <c r="Q5" s="47">
        <v>0</v>
      </c>
      <c r="R5" s="48">
        <v>0</v>
      </c>
      <c r="S5" s="49">
        <v>0</v>
      </c>
      <c r="T5" s="52">
        <v>0</v>
      </c>
      <c r="U5" s="53">
        <v>0</v>
      </c>
      <c r="V5" s="52">
        <v>0</v>
      </c>
      <c r="W5" s="53">
        <v>0</v>
      </c>
      <c r="X5" s="52">
        <v>0</v>
      </c>
      <c r="Y5" s="53">
        <v>0</v>
      </c>
      <c r="Z5" s="48">
        <v>0</v>
      </c>
      <c r="AA5" s="47">
        <v>0</v>
      </c>
      <c r="AB5" s="46">
        <v>18608</v>
      </c>
      <c r="AC5" s="47">
        <v>0</v>
      </c>
      <c r="AD5" s="46">
        <v>0</v>
      </c>
      <c r="AE5" s="47">
        <v>0</v>
      </c>
      <c r="AF5" s="46">
        <v>0</v>
      </c>
      <c r="AG5" s="47">
        <v>0</v>
      </c>
      <c r="AH5" s="46">
        <v>0</v>
      </c>
      <c r="AI5" s="47">
        <v>0</v>
      </c>
      <c r="AJ5" s="46">
        <v>0</v>
      </c>
      <c r="AK5" s="47">
        <v>0</v>
      </c>
      <c r="AL5" s="46">
        <v>0</v>
      </c>
      <c r="AM5" s="47">
        <v>0</v>
      </c>
      <c r="AN5" s="48">
        <f t="shared" ref="AN5:AO65" si="0">SUM(B5,D5,F5,H5,J5,L5,N5,P5,R5,T5,V5,X5,Z5,AB5,AD5,AF5,AH5,AJ5,AL5)</f>
        <v>18608</v>
      </c>
      <c r="AO5" s="54">
        <f t="shared" si="0"/>
        <v>0</v>
      </c>
      <c r="AP5" s="66"/>
      <c r="AQ5" s="66"/>
      <c r="AR5" s="66"/>
    </row>
    <row r="6" spans="1:44" x14ac:dyDescent="0.2">
      <c r="A6" s="35" t="s">
        <v>127</v>
      </c>
      <c r="B6" s="46">
        <v>21726</v>
      </c>
      <c r="C6" s="47">
        <v>0</v>
      </c>
      <c r="D6" s="48">
        <v>9642</v>
      </c>
      <c r="E6" s="49">
        <v>0</v>
      </c>
      <c r="F6" s="46">
        <v>152260</v>
      </c>
      <c r="G6" s="47">
        <v>168</v>
      </c>
      <c r="H6" s="46">
        <v>0</v>
      </c>
      <c r="I6" s="47">
        <v>0</v>
      </c>
      <c r="J6" s="46">
        <v>0</v>
      </c>
      <c r="K6" s="47">
        <v>0</v>
      </c>
      <c r="L6" s="46">
        <v>0</v>
      </c>
      <c r="M6" s="47">
        <v>0</v>
      </c>
      <c r="N6" s="48">
        <v>0</v>
      </c>
      <c r="O6" s="49">
        <v>0</v>
      </c>
      <c r="P6" s="46">
        <v>0</v>
      </c>
      <c r="Q6" s="47">
        <v>0</v>
      </c>
      <c r="R6" s="48">
        <v>0</v>
      </c>
      <c r="S6" s="49">
        <v>0</v>
      </c>
      <c r="T6" s="52">
        <v>0</v>
      </c>
      <c r="U6" s="53">
        <v>0</v>
      </c>
      <c r="V6" s="52">
        <v>0</v>
      </c>
      <c r="W6" s="53">
        <v>0</v>
      </c>
      <c r="X6" s="52">
        <v>0</v>
      </c>
      <c r="Y6" s="53">
        <v>0</v>
      </c>
      <c r="Z6" s="48">
        <v>0</v>
      </c>
      <c r="AA6" s="47">
        <v>0</v>
      </c>
      <c r="AB6" s="46">
        <v>20388</v>
      </c>
      <c r="AC6" s="47">
        <v>0</v>
      </c>
      <c r="AD6" s="46">
        <v>0</v>
      </c>
      <c r="AE6" s="47">
        <v>0</v>
      </c>
      <c r="AF6" s="46">
        <v>0</v>
      </c>
      <c r="AG6" s="47">
        <v>0</v>
      </c>
      <c r="AH6" s="46">
        <v>0</v>
      </c>
      <c r="AI6" s="47">
        <v>0</v>
      </c>
      <c r="AJ6" s="46">
        <v>0</v>
      </c>
      <c r="AK6" s="47">
        <v>0</v>
      </c>
      <c r="AL6" s="46">
        <v>0</v>
      </c>
      <c r="AM6" s="47">
        <v>0</v>
      </c>
      <c r="AN6" s="48">
        <f t="shared" si="0"/>
        <v>204016</v>
      </c>
      <c r="AO6" s="54">
        <f t="shared" si="0"/>
        <v>168</v>
      </c>
      <c r="AP6" s="66"/>
      <c r="AQ6" s="66"/>
      <c r="AR6" s="66"/>
    </row>
    <row r="7" spans="1:44" x14ac:dyDescent="0.2">
      <c r="A7" s="35" t="s">
        <v>23</v>
      </c>
      <c r="B7" s="46">
        <v>0</v>
      </c>
      <c r="C7" s="47">
        <v>0</v>
      </c>
      <c r="D7" s="48">
        <v>0</v>
      </c>
      <c r="E7" s="49">
        <v>0</v>
      </c>
      <c r="F7" s="46">
        <v>0</v>
      </c>
      <c r="G7" s="47">
        <v>0</v>
      </c>
      <c r="H7" s="46">
        <v>0</v>
      </c>
      <c r="I7" s="47">
        <v>0</v>
      </c>
      <c r="J7" s="46">
        <v>0</v>
      </c>
      <c r="K7" s="47">
        <v>0</v>
      </c>
      <c r="L7" s="46">
        <v>0</v>
      </c>
      <c r="M7" s="47">
        <v>0</v>
      </c>
      <c r="N7" s="48">
        <v>0</v>
      </c>
      <c r="O7" s="49">
        <v>0</v>
      </c>
      <c r="P7" s="46">
        <v>0</v>
      </c>
      <c r="Q7" s="47">
        <v>0</v>
      </c>
      <c r="R7" s="48">
        <v>0</v>
      </c>
      <c r="S7" s="49">
        <v>0</v>
      </c>
      <c r="T7" s="52">
        <v>0</v>
      </c>
      <c r="U7" s="53">
        <v>0</v>
      </c>
      <c r="V7" s="52">
        <v>0</v>
      </c>
      <c r="W7" s="53">
        <v>0</v>
      </c>
      <c r="X7" s="52">
        <v>0</v>
      </c>
      <c r="Y7" s="53">
        <v>0</v>
      </c>
      <c r="Z7" s="48">
        <v>900</v>
      </c>
      <c r="AA7" s="47">
        <v>0</v>
      </c>
      <c r="AB7" s="46">
        <v>612</v>
      </c>
      <c r="AC7" s="47">
        <v>0</v>
      </c>
      <c r="AD7" s="46">
        <v>0</v>
      </c>
      <c r="AE7" s="47">
        <v>0</v>
      </c>
      <c r="AF7" s="46">
        <v>0</v>
      </c>
      <c r="AG7" s="47">
        <v>0</v>
      </c>
      <c r="AH7" s="46">
        <v>0</v>
      </c>
      <c r="AI7" s="47">
        <v>0</v>
      </c>
      <c r="AJ7" s="46">
        <v>0</v>
      </c>
      <c r="AK7" s="47">
        <v>0</v>
      </c>
      <c r="AL7" s="46">
        <v>0</v>
      </c>
      <c r="AM7" s="47">
        <v>0</v>
      </c>
      <c r="AN7" s="48">
        <f t="shared" si="0"/>
        <v>1512</v>
      </c>
      <c r="AO7" s="54">
        <f t="shared" si="0"/>
        <v>0</v>
      </c>
      <c r="AP7" s="66"/>
      <c r="AQ7" s="66"/>
      <c r="AR7" s="66"/>
    </row>
    <row r="8" spans="1:44" s="67" customFormat="1" x14ac:dyDescent="0.2">
      <c r="A8" s="35" t="s">
        <v>24</v>
      </c>
      <c r="B8" s="46">
        <v>0</v>
      </c>
      <c r="C8" s="47">
        <v>0</v>
      </c>
      <c r="D8" s="48">
        <v>0</v>
      </c>
      <c r="E8" s="49">
        <v>0</v>
      </c>
      <c r="F8" s="46">
        <v>0</v>
      </c>
      <c r="G8" s="47">
        <v>0</v>
      </c>
      <c r="H8" s="46">
        <v>0</v>
      </c>
      <c r="I8" s="47">
        <v>0</v>
      </c>
      <c r="J8" s="46">
        <v>0</v>
      </c>
      <c r="K8" s="47">
        <v>0</v>
      </c>
      <c r="L8" s="46">
        <v>0</v>
      </c>
      <c r="M8" s="47">
        <v>0</v>
      </c>
      <c r="N8" s="48">
        <v>0</v>
      </c>
      <c r="O8" s="49">
        <v>0</v>
      </c>
      <c r="P8" s="46">
        <v>0</v>
      </c>
      <c r="Q8" s="47">
        <v>0</v>
      </c>
      <c r="R8" s="48">
        <v>0</v>
      </c>
      <c r="S8" s="49">
        <v>0</v>
      </c>
      <c r="T8" s="52">
        <v>0</v>
      </c>
      <c r="U8" s="53">
        <v>0</v>
      </c>
      <c r="V8" s="52">
        <v>0</v>
      </c>
      <c r="W8" s="53">
        <v>0</v>
      </c>
      <c r="X8" s="52">
        <v>0</v>
      </c>
      <c r="Y8" s="53">
        <v>0</v>
      </c>
      <c r="Z8" s="48">
        <v>396216</v>
      </c>
      <c r="AA8" s="47">
        <v>0</v>
      </c>
      <c r="AB8" s="46">
        <v>0</v>
      </c>
      <c r="AC8" s="47">
        <v>0</v>
      </c>
      <c r="AD8" s="46">
        <v>0</v>
      </c>
      <c r="AE8" s="47">
        <v>0</v>
      </c>
      <c r="AF8" s="46">
        <v>0</v>
      </c>
      <c r="AG8" s="47">
        <v>0</v>
      </c>
      <c r="AH8" s="46">
        <v>0</v>
      </c>
      <c r="AI8" s="47">
        <v>0</v>
      </c>
      <c r="AJ8" s="46">
        <v>0</v>
      </c>
      <c r="AK8" s="47">
        <v>0</v>
      </c>
      <c r="AL8" s="46">
        <v>6140</v>
      </c>
      <c r="AM8" s="47">
        <v>0</v>
      </c>
      <c r="AN8" s="48">
        <f t="shared" si="0"/>
        <v>402356</v>
      </c>
      <c r="AO8" s="54">
        <f t="shared" si="0"/>
        <v>0</v>
      </c>
      <c r="AP8" s="66"/>
      <c r="AQ8" s="66"/>
      <c r="AR8" s="66"/>
    </row>
    <row r="9" spans="1:44" x14ac:dyDescent="0.2">
      <c r="A9" s="35" t="s">
        <v>117</v>
      </c>
      <c r="B9" s="46">
        <v>0</v>
      </c>
      <c r="C9" s="47">
        <v>0</v>
      </c>
      <c r="D9" s="48">
        <v>0</v>
      </c>
      <c r="E9" s="49">
        <v>0</v>
      </c>
      <c r="F9" s="46">
        <v>0</v>
      </c>
      <c r="G9" s="47">
        <v>0</v>
      </c>
      <c r="H9" s="46">
        <v>0</v>
      </c>
      <c r="I9" s="47">
        <v>0</v>
      </c>
      <c r="J9" s="46">
        <v>0</v>
      </c>
      <c r="K9" s="47">
        <v>0</v>
      </c>
      <c r="L9" s="46">
        <v>0</v>
      </c>
      <c r="M9" s="47">
        <v>0</v>
      </c>
      <c r="N9" s="48">
        <v>0</v>
      </c>
      <c r="O9" s="49">
        <v>0</v>
      </c>
      <c r="P9" s="46">
        <v>0</v>
      </c>
      <c r="Q9" s="47">
        <v>0</v>
      </c>
      <c r="R9" s="48">
        <v>0</v>
      </c>
      <c r="S9" s="49">
        <v>0</v>
      </c>
      <c r="T9" s="52">
        <v>0</v>
      </c>
      <c r="U9" s="53">
        <v>0</v>
      </c>
      <c r="V9" s="52">
        <v>0</v>
      </c>
      <c r="W9" s="53">
        <v>0</v>
      </c>
      <c r="X9" s="52">
        <v>0</v>
      </c>
      <c r="Y9" s="53">
        <v>0</v>
      </c>
      <c r="Z9" s="48">
        <v>0</v>
      </c>
      <c r="AA9" s="47">
        <v>0</v>
      </c>
      <c r="AB9" s="46">
        <v>518</v>
      </c>
      <c r="AC9" s="47">
        <v>0</v>
      </c>
      <c r="AD9" s="46">
        <v>0</v>
      </c>
      <c r="AE9" s="47">
        <v>0</v>
      </c>
      <c r="AF9" s="46">
        <v>0</v>
      </c>
      <c r="AG9" s="47">
        <v>0</v>
      </c>
      <c r="AH9" s="46">
        <v>0</v>
      </c>
      <c r="AI9" s="47">
        <v>0</v>
      </c>
      <c r="AJ9" s="46">
        <v>0</v>
      </c>
      <c r="AK9" s="47">
        <v>0</v>
      </c>
      <c r="AL9" s="46">
        <v>0</v>
      </c>
      <c r="AM9" s="47">
        <v>0</v>
      </c>
      <c r="AN9" s="48">
        <f t="shared" si="0"/>
        <v>518</v>
      </c>
      <c r="AO9" s="54">
        <f t="shared" si="0"/>
        <v>0</v>
      </c>
      <c r="AP9" s="66"/>
      <c r="AQ9" s="66"/>
      <c r="AR9" s="66"/>
    </row>
    <row r="10" spans="1:44" x14ac:dyDescent="0.2">
      <c r="A10" s="35" t="s">
        <v>143</v>
      </c>
      <c r="B10" s="46">
        <v>0</v>
      </c>
      <c r="C10" s="47">
        <v>0</v>
      </c>
      <c r="D10" s="48">
        <v>0</v>
      </c>
      <c r="E10" s="49">
        <v>0</v>
      </c>
      <c r="F10" s="46">
        <v>0</v>
      </c>
      <c r="G10" s="47">
        <v>0</v>
      </c>
      <c r="H10" s="46">
        <v>0</v>
      </c>
      <c r="I10" s="47">
        <v>0</v>
      </c>
      <c r="J10" s="46">
        <v>0</v>
      </c>
      <c r="K10" s="47">
        <v>0</v>
      </c>
      <c r="L10" s="46">
        <v>0</v>
      </c>
      <c r="M10" s="47">
        <v>0</v>
      </c>
      <c r="N10" s="48">
        <v>0</v>
      </c>
      <c r="O10" s="49">
        <v>0</v>
      </c>
      <c r="P10" s="46">
        <v>0</v>
      </c>
      <c r="Q10" s="47">
        <v>0</v>
      </c>
      <c r="R10" s="48">
        <v>0</v>
      </c>
      <c r="S10" s="49">
        <v>0</v>
      </c>
      <c r="T10" s="52">
        <v>0</v>
      </c>
      <c r="U10" s="53">
        <v>0</v>
      </c>
      <c r="V10" s="52">
        <v>0</v>
      </c>
      <c r="W10" s="53">
        <v>0</v>
      </c>
      <c r="X10" s="52">
        <v>0</v>
      </c>
      <c r="Y10" s="53">
        <v>0</v>
      </c>
      <c r="Z10" s="48">
        <v>0</v>
      </c>
      <c r="AA10" s="47">
        <v>0</v>
      </c>
      <c r="AB10" s="46">
        <v>1598</v>
      </c>
      <c r="AC10" s="47">
        <v>0</v>
      </c>
      <c r="AD10" s="46">
        <v>0</v>
      </c>
      <c r="AE10" s="47">
        <v>0</v>
      </c>
      <c r="AF10" s="46">
        <v>0</v>
      </c>
      <c r="AG10" s="47">
        <v>0</v>
      </c>
      <c r="AH10" s="46">
        <v>0</v>
      </c>
      <c r="AI10" s="47">
        <v>0</v>
      </c>
      <c r="AJ10" s="46">
        <v>0</v>
      </c>
      <c r="AK10" s="47">
        <v>0</v>
      </c>
      <c r="AL10" s="46">
        <v>0</v>
      </c>
      <c r="AM10" s="47">
        <v>0</v>
      </c>
      <c r="AN10" s="48">
        <f t="shared" si="0"/>
        <v>1598</v>
      </c>
      <c r="AO10" s="54">
        <f t="shared" si="0"/>
        <v>0</v>
      </c>
      <c r="AP10" s="66"/>
      <c r="AQ10" s="66"/>
      <c r="AR10" s="66"/>
    </row>
    <row r="11" spans="1:44" x14ac:dyDescent="0.2">
      <c r="A11" s="35" t="s">
        <v>25</v>
      </c>
      <c r="B11" s="46">
        <v>0</v>
      </c>
      <c r="C11" s="47">
        <v>0</v>
      </c>
      <c r="D11" s="48">
        <v>0</v>
      </c>
      <c r="E11" s="49">
        <v>0</v>
      </c>
      <c r="F11" s="46">
        <v>0</v>
      </c>
      <c r="G11" s="47">
        <v>0</v>
      </c>
      <c r="H11" s="46">
        <v>0</v>
      </c>
      <c r="I11" s="47">
        <v>0</v>
      </c>
      <c r="J11" s="46">
        <v>0</v>
      </c>
      <c r="K11" s="47">
        <v>0</v>
      </c>
      <c r="L11" s="46">
        <v>0</v>
      </c>
      <c r="M11" s="47">
        <v>0</v>
      </c>
      <c r="N11" s="48">
        <v>0</v>
      </c>
      <c r="O11" s="49">
        <v>0</v>
      </c>
      <c r="P11" s="46">
        <v>0</v>
      </c>
      <c r="Q11" s="47">
        <v>0</v>
      </c>
      <c r="R11" s="48">
        <v>0</v>
      </c>
      <c r="S11" s="49">
        <v>0</v>
      </c>
      <c r="T11" s="52">
        <v>0</v>
      </c>
      <c r="U11" s="53">
        <v>0</v>
      </c>
      <c r="V11" s="52">
        <v>0</v>
      </c>
      <c r="W11" s="53">
        <v>0</v>
      </c>
      <c r="X11" s="52">
        <v>0</v>
      </c>
      <c r="Y11" s="53">
        <v>0</v>
      </c>
      <c r="Z11" s="48">
        <v>0</v>
      </c>
      <c r="AA11" s="47">
        <v>0</v>
      </c>
      <c r="AB11" s="46">
        <v>195602</v>
      </c>
      <c r="AC11" s="47">
        <v>0</v>
      </c>
      <c r="AD11" s="46">
        <v>0</v>
      </c>
      <c r="AE11" s="47">
        <v>0</v>
      </c>
      <c r="AF11" s="46">
        <v>0</v>
      </c>
      <c r="AG11" s="47">
        <v>0</v>
      </c>
      <c r="AH11" s="46">
        <v>0</v>
      </c>
      <c r="AI11" s="47">
        <v>0</v>
      </c>
      <c r="AJ11" s="46">
        <v>0</v>
      </c>
      <c r="AK11" s="47">
        <v>0</v>
      </c>
      <c r="AL11" s="46">
        <v>0</v>
      </c>
      <c r="AM11" s="47">
        <v>0</v>
      </c>
      <c r="AN11" s="48">
        <f t="shared" si="0"/>
        <v>195602</v>
      </c>
      <c r="AO11" s="54">
        <f t="shared" si="0"/>
        <v>0</v>
      </c>
      <c r="AP11" s="66"/>
      <c r="AQ11" s="66"/>
      <c r="AR11" s="66"/>
    </row>
    <row r="12" spans="1:44" x14ac:dyDescent="0.2">
      <c r="A12" s="35" t="s">
        <v>26</v>
      </c>
      <c r="B12" s="46">
        <v>0</v>
      </c>
      <c r="C12" s="47">
        <v>0</v>
      </c>
      <c r="D12" s="48">
        <v>0</v>
      </c>
      <c r="E12" s="49">
        <v>0</v>
      </c>
      <c r="F12" s="46">
        <v>0</v>
      </c>
      <c r="G12" s="47">
        <v>0</v>
      </c>
      <c r="H12" s="46">
        <v>0</v>
      </c>
      <c r="I12" s="47">
        <v>0</v>
      </c>
      <c r="J12" s="46">
        <v>0</v>
      </c>
      <c r="K12" s="47">
        <v>0</v>
      </c>
      <c r="L12" s="46">
        <v>0</v>
      </c>
      <c r="M12" s="47">
        <v>0</v>
      </c>
      <c r="N12" s="48">
        <v>0</v>
      </c>
      <c r="O12" s="49">
        <v>0</v>
      </c>
      <c r="P12" s="46">
        <v>0</v>
      </c>
      <c r="Q12" s="47">
        <v>0</v>
      </c>
      <c r="R12" s="48">
        <v>0</v>
      </c>
      <c r="S12" s="49">
        <v>0</v>
      </c>
      <c r="T12" s="52">
        <v>0</v>
      </c>
      <c r="U12" s="53">
        <v>0</v>
      </c>
      <c r="V12" s="52">
        <v>0</v>
      </c>
      <c r="W12" s="53">
        <v>0</v>
      </c>
      <c r="X12" s="52">
        <v>0</v>
      </c>
      <c r="Y12" s="53">
        <v>0</v>
      </c>
      <c r="Z12" s="48">
        <v>0</v>
      </c>
      <c r="AA12" s="47">
        <v>0</v>
      </c>
      <c r="AB12" s="46">
        <v>0</v>
      </c>
      <c r="AC12" s="47">
        <v>0</v>
      </c>
      <c r="AD12" s="46">
        <v>0</v>
      </c>
      <c r="AE12" s="47">
        <v>0</v>
      </c>
      <c r="AF12" s="46">
        <v>0</v>
      </c>
      <c r="AG12" s="47">
        <v>0</v>
      </c>
      <c r="AH12" s="46">
        <v>0</v>
      </c>
      <c r="AI12" s="47">
        <v>0</v>
      </c>
      <c r="AJ12" s="46">
        <v>348545</v>
      </c>
      <c r="AK12" s="47">
        <v>0</v>
      </c>
      <c r="AL12" s="46">
        <v>0</v>
      </c>
      <c r="AM12" s="47">
        <v>0</v>
      </c>
      <c r="AN12" s="48">
        <f t="shared" si="0"/>
        <v>348545</v>
      </c>
      <c r="AO12" s="54">
        <f t="shared" si="0"/>
        <v>0</v>
      </c>
      <c r="AP12" s="66"/>
      <c r="AQ12" s="66"/>
      <c r="AR12" s="66"/>
    </row>
    <row r="13" spans="1:44" x14ac:dyDescent="0.2">
      <c r="A13" s="35" t="s">
        <v>27</v>
      </c>
      <c r="B13" s="46">
        <v>0</v>
      </c>
      <c r="C13" s="47">
        <v>0</v>
      </c>
      <c r="D13" s="48">
        <v>0</v>
      </c>
      <c r="E13" s="49">
        <v>0</v>
      </c>
      <c r="F13" s="46">
        <v>0</v>
      </c>
      <c r="G13" s="47">
        <v>0</v>
      </c>
      <c r="H13" s="46">
        <v>0</v>
      </c>
      <c r="I13" s="47">
        <v>0</v>
      </c>
      <c r="J13" s="46">
        <v>0</v>
      </c>
      <c r="K13" s="47">
        <v>0</v>
      </c>
      <c r="L13" s="46">
        <v>0</v>
      </c>
      <c r="M13" s="47">
        <v>0</v>
      </c>
      <c r="N13" s="48">
        <v>0</v>
      </c>
      <c r="O13" s="49">
        <v>0</v>
      </c>
      <c r="P13" s="46">
        <v>0</v>
      </c>
      <c r="Q13" s="47">
        <v>0</v>
      </c>
      <c r="R13" s="48">
        <v>0</v>
      </c>
      <c r="S13" s="49">
        <v>0</v>
      </c>
      <c r="T13" s="52">
        <v>0</v>
      </c>
      <c r="U13" s="53">
        <v>0</v>
      </c>
      <c r="V13" s="52">
        <v>0</v>
      </c>
      <c r="W13" s="53">
        <v>0</v>
      </c>
      <c r="X13" s="52">
        <v>0</v>
      </c>
      <c r="Y13" s="53">
        <v>0</v>
      </c>
      <c r="Z13" s="48">
        <v>0</v>
      </c>
      <c r="AA13" s="47">
        <v>0</v>
      </c>
      <c r="AB13" s="46">
        <v>106313</v>
      </c>
      <c r="AC13" s="47">
        <v>0</v>
      </c>
      <c r="AD13" s="46">
        <v>0</v>
      </c>
      <c r="AE13" s="47">
        <v>0</v>
      </c>
      <c r="AF13" s="46">
        <v>0</v>
      </c>
      <c r="AG13" s="47">
        <v>0</v>
      </c>
      <c r="AH13" s="46">
        <v>0</v>
      </c>
      <c r="AI13" s="47">
        <v>0</v>
      </c>
      <c r="AJ13" s="46">
        <v>0</v>
      </c>
      <c r="AK13" s="47">
        <v>0</v>
      </c>
      <c r="AL13" s="46">
        <v>423677</v>
      </c>
      <c r="AM13" s="47">
        <v>0</v>
      </c>
      <c r="AN13" s="48">
        <f t="shared" si="0"/>
        <v>529990</v>
      </c>
      <c r="AO13" s="54">
        <f t="shared" si="0"/>
        <v>0</v>
      </c>
      <c r="AP13" s="66"/>
      <c r="AQ13" s="66"/>
      <c r="AR13" s="66"/>
    </row>
    <row r="14" spans="1:44" x14ac:dyDescent="0.2">
      <c r="A14" s="35" t="s">
        <v>28</v>
      </c>
      <c r="B14" s="46">
        <v>0</v>
      </c>
      <c r="C14" s="47">
        <v>0</v>
      </c>
      <c r="D14" s="48">
        <v>0</v>
      </c>
      <c r="E14" s="49">
        <v>0</v>
      </c>
      <c r="F14" s="46">
        <v>0</v>
      </c>
      <c r="G14" s="47">
        <v>0</v>
      </c>
      <c r="H14" s="46">
        <v>0</v>
      </c>
      <c r="I14" s="47">
        <v>0</v>
      </c>
      <c r="J14" s="46">
        <v>0</v>
      </c>
      <c r="K14" s="47">
        <v>0</v>
      </c>
      <c r="L14" s="46">
        <v>0</v>
      </c>
      <c r="M14" s="47">
        <v>0</v>
      </c>
      <c r="N14" s="48">
        <v>0</v>
      </c>
      <c r="O14" s="49">
        <v>0</v>
      </c>
      <c r="P14" s="46">
        <v>0</v>
      </c>
      <c r="Q14" s="47">
        <v>0</v>
      </c>
      <c r="R14" s="48">
        <v>0</v>
      </c>
      <c r="S14" s="49">
        <v>0</v>
      </c>
      <c r="T14" s="52">
        <v>0</v>
      </c>
      <c r="U14" s="53">
        <v>0</v>
      </c>
      <c r="V14" s="52">
        <v>0</v>
      </c>
      <c r="W14" s="53">
        <v>0</v>
      </c>
      <c r="X14" s="52">
        <v>0</v>
      </c>
      <c r="Y14" s="53">
        <v>0</v>
      </c>
      <c r="Z14" s="48">
        <v>0</v>
      </c>
      <c r="AA14" s="47">
        <v>0</v>
      </c>
      <c r="AB14" s="46">
        <v>8047</v>
      </c>
      <c r="AC14" s="47">
        <v>0</v>
      </c>
      <c r="AD14" s="46">
        <v>0</v>
      </c>
      <c r="AE14" s="47">
        <v>0</v>
      </c>
      <c r="AF14" s="46">
        <v>0</v>
      </c>
      <c r="AG14" s="47">
        <v>0</v>
      </c>
      <c r="AH14" s="46">
        <v>0</v>
      </c>
      <c r="AI14" s="47">
        <v>0</v>
      </c>
      <c r="AJ14" s="46">
        <v>15344</v>
      </c>
      <c r="AK14" s="47">
        <v>0</v>
      </c>
      <c r="AL14" s="46">
        <v>0</v>
      </c>
      <c r="AM14" s="47">
        <v>0</v>
      </c>
      <c r="AN14" s="48">
        <f t="shared" si="0"/>
        <v>23391</v>
      </c>
      <c r="AO14" s="54">
        <f t="shared" si="0"/>
        <v>0</v>
      </c>
      <c r="AP14" s="66"/>
      <c r="AQ14" s="66"/>
      <c r="AR14" s="66"/>
    </row>
    <row r="15" spans="1:44" x14ac:dyDescent="0.2">
      <c r="A15" s="35" t="s">
        <v>29</v>
      </c>
      <c r="B15" s="46">
        <v>0</v>
      </c>
      <c r="C15" s="47">
        <v>0</v>
      </c>
      <c r="D15" s="48">
        <v>0</v>
      </c>
      <c r="E15" s="49">
        <v>0</v>
      </c>
      <c r="F15" s="46">
        <v>0</v>
      </c>
      <c r="G15" s="47">
        <v>0</v>
      </c>
      <c r="H15" s="46">
        <v>0</v>
      </c>
      <c r="I15" s="47">
        <v>0</v>
      </c>
      <c r="J15" s="46">
        <v>0</v>
      </c>
      <c r="K15" s="47">
        <v>0</v>
      </c>
      <c r="L15" s="46">
        <v>0</v>
      </c>
      <c r="M15" s="47">
        <v>0</v>
      </c>
      <c r="N15" s="48">
        <v>0</v>
      </c>
      <c r="O15" s="49">
        <v>0</v>
      </c>
      <c r="P15" s="46">
        <v>0</v>
      </c>
      <c r="Q15" s="47">
        <v>0</v>
      </c>
      <c r="R15" s="48">
        <v>0</v>
      </c>
      <c r="S15" s="49">
        <v>0</v>
      </c>
      <c r="T15" s="52">
        <v>0</v>
      </c>
      <c r="U15" s="53">
        <v>0</v>
      </c>
      <c r="V15" s="52">
        <v>0</v>
      </c>
      <c r="W15" s="53">
        <v>0</v>
      </c>
      <c r="X15" s="52">
        <v>0</v>
      </c>
      <c r="Y15" s="53">
        <v>0</v>
      </c>
      <c r="Z15" s="48">
        <v>0</v>
      </c>
      <c r="AA15" s="47">
        <v>0</v>
      </c>
      <c r="AB15" s="46">
        <v>39648</v>
      </c>
      <c r="AC15" s="47">
        <v>0</v>
      </c>
      <c r="AD15" s="46">
        <v>0</v>
      </c>
      <c r="AE15" s="47">
        <v>0</v>
      </c>
      <c r="AF15" s="46">
        <v>0</v>
      </c>
      <c r="AG15" s="47">
        <v>0</v>
      </c>
      <c r="AH15" s="46">
        <v>0</v>
      </c>
      <c r="AI15" s="47">
        <v>0</v>
      </c>
      <c r="AJ15" s="46">
        <v>0</v>
      </c>
      <c r="AK15" s="47">
        <v>0</v>
      </c>
      <c r="AL15" s="46">
        <v>0</v>
      </c>
      <c r="AM15" s="47">
        <v>0</v>
      </c>
      <c r="AN15" s="48">
        <f t="shared" si="0"/>
        <v>39648</v>
      </c>
      <c r="AO15" s="54">
        <f t="shared" si="0"/>
        <v>0</v>
      </c>
      <c r="AP15" s="66"/>
      <c r="AQ15" s="66"/>
      <c r="AR15" s="66"/>
    </row>
    <row r="16" spans="1:44" x14ac:dyDescent="0.2">
      <c r="A16" s="35" t="s">
        <v>30</v>
      </c>
      <c r="B16" s="46">
        <v>0</v>
      </c>
      <c r="C16" s="47">
        <v>0</v>
      </c>
      <c r="D16" s="48">
        <v>0</v>
      </c>
      <c r="E16" s="49">
        <v>0</v>
      </c>
      <c r="F16" s="46">
        <v>0</v>
      </c>
      <c r="G16" s="47">
        <v>0</v>
      </c>
      <c r="H16" s="46">
        <v>0</v>
      </c>
      <c r="I16" s="47">
        <v>0</v>
      </c>
      <c r="J16" s="46">
        <v>0</v>
      </c>
      <c r="K16" s="47">
        <v>0</v>
      </c>
      <c r="L16" s="46">
        <v>0</v>
      </c>
      <c r="M16" s="47">
        <v>0</v>
      </c>
      <c r="N16" s="48">
        <v>0</v>
      </c>
      <c r="O16" s="49">
        <v>0</v>
      </c>
      <c r="P16" s="46">
        <v>0</v>
      </c>
      <c r="Q16" s="47">
        <v>0</v>
      </c>
      <c r="R16" s="48">
        <v>0</v>
      </c>
      <c r="S16" s="49">
        <v>0</v>
      </c>
      <c r="T16" s="52">
        <v>0</v>
      </c>
      <c r="U16" s="53">
        <v>0</v>
      </c>
      <c r="V16" s="52">
        <v>0</v>
      </c>
      <c r="W16" s="53">
        <v>0</v>
      </c>
      <c r="X16" s="52">
        <v>0</v>
      </c>
      <c r="Y16" s="53">
        <v>0</v>
      </c>
      <c r="Z16" s="48">
        <v>0</v>
      </c>
      <c r="AA16" s="47">
        <v>0</v>
      </c>
      <c r="AB16" s="46">
        <v>0</v>
      </c>
      <c r="AC16" s="47">
        <v>0</v>
      </c>
      <c r="AD16" s="46">
        <v>0</v>
      </c>
      <c r="AE16" s="47">
        <v>0</v>
      </c>
      <c r="AF16" s="46">
        <v>0</v>
      </c>
      <c r="AG16" s="47">
        <v>0</v>
      </c>
      <c r="AH16" s="46">
        <v>0</v>
      </c>
      <c r="AI16" s="47">
        <v>0</v>
      </c>
      <c r="AJ16" s="46">
        <v>29842</v>
      </c>
      <c r="AK16" s="47">
        <v>0</v>
      </c>
      <c r="AL16" s="46">
        <v>0</v>
      </c>
      <c r="AM16" s="47">
        <v>0</v>
      </c>
      <c r="AN16" s="48">
        <f t="shared" si="0"/>
        <v>29842</v>
      </c>
      <c r="AO16" s="54">
        <f t="shared" si="0"/>
        <v>0</v>
      </c>
      <c r="AP16" s="66"/>
      <c r="AQ16" s="66"/>
      <c r="AR16" s="66"/>
    </row>
    <row r="17" spans="1:44" x14ac:dyDescent="0.2">
      <c r="A17" s="35" t="s">
        <v>31</v>
      </c>
      <c r="B17" s="46">
        <v>132627</v>
      </c>
      <c r="C17" s="47">
        <v>102</v>
      </c>
      <c r="D17" s="48">
        <v>100609</v>
      </c>
      <c r="E17" s="49">
        <v>0</v>
      </c>
      <c r="F17" s="46">
        <v>520873</v>
      </c>
      <c r="G17" s="47">
        <v>40730</v>
      </c>
      <c r="H17" s="46">
        <v>0</v>
      </c>
      <c r="I17" s="47">
        <v>0</v>
      </c>
      <c r="J17" s="46">
        <v>0</v>
      </c>
      <c r="K17" s="47">
        <v>0</v>
      </c>
      <c r="L17" s="46">
        <v>3315</v>
      </c>
      <c r="M17" s="47">
        <v>0</v>
      </c>
      <c r="N17" s="48">
        <v>7473</v>
      </c>
      <c r="O17" s="49">
        <v>7465</v>
      </c>
      <c r="P17" s="46">
        <v>474906</v>
      </c>
      <c r="Q17" s="47">
        <v>0</v>
      </c>
      <c r="R17" s="48">
        <v>521660</v>
      </c>
      <c r="S17" s="49">
        <v>25968</v>
      </c>
      <c r="T17" s="52">
        <v>110880</v>
      </c>
      <c r="U17" s="53">
        <v>0</v>
      </c>
      <c r="V17" s="52">
        <v>0</v>
      </c>
      <c r="W17" s="53">
        <v>0</v>
      </c>
      <c r="X17" s="52">
        <v>8300</v>
      </c>
      <c r="Y17" s="53">
        <v>0</v>
      </c>
      <c r="Z17" s="48">
        <v>0</v>
      </c>
      <c r="AA17" s="47">
        <v>0</v>
      </c>
      <c r="AB17" s="46">
        <v>65646</v>
      </c>
      <c r="AC17" s="47">
        <v>0</v>
      </c>
      <c r="AD17" s="46">
        <v>0</v>
      </c>
      <c r="AE17" s="47">
        <v>0</v>
      </c>
      <c r="AF17" s="46">
        <v>246995</v>
      </c>
      <c r="AG17" s="47">
        <v>0</v>
      </c>
      <c r="AH17" s="46">
        <v>0</v>
      </c>
      <c r="AI17" s="47">
        <v>0</v>
      </c>
      <c r="AJ17" s="46">
        <v>433192</v>
      </c>
      <c r="AK17" s="47">
        <v>0</v>
      </c>
      <c r="AL17" s="46">
        <v>272136</v>
      </c>
      <c r="AM17" s="47">
        <v>0</v>
      </c>
      <c r="AN17" s="48">
        <f t="shared" si="0"/>
        <v>2898612</v>
      </c>
      <c r="AO17" s="54">
        <f t="shared" si="0"/>
        <v>74265</v>
      </c>
      <c r="AP17" s="66"/>
      <c r="AQ17" s="66"/>
      <c r="AR17" s="66"/>
    </row>
    <row r="18" spans="1:44" x14ac:dyDescent="0.2">
      <c r="A18" s="35" t="s">
        <v>32</v>
      </c>
      <c r="B18" s="46">
        <v>0</v>
      </c>
      <c r="C18" s="47">
        <v>0</v>
      </c>
      <c r="D18" s="48">
        <v>0</v>
      </c>
      <c r="E18" s="49">
        <v>0</v>
      </c>
      <c r="F18" s="46">
        <v>0</v>
      </c>
      <c r="G18" s="47">
        <v>0</v>
      </c>
      <c r="H18" s="46">
        <v>0</v>
      </c>
      <c r="I18" s="47">
        <v>0</v>
      </c>
      <c r="J18" s="46">
        <v>0</v>
      </c>
      <c r="K18" s="47">
        <v>0</v>
      </c>
      <c r="L18" s="46">
        <v>0</v>
      </c>
      <c r="M18" s="47">
        <v>0</v>
      </c>
      <c r="N18" s="48">
        <v>0</v>
      </c>
      <c r="O18" s="49">
        <v>0</v>
      </c>
      <c r="P18" s="46">
        <v>0</v>
      </c>
      <c r="Q18" s="47">
        <v>0</v>
      </c>
      <c r="R18" s="48">
        <v>0</v>
      </c>
      <c r="S18" s="49">
        <v>0</v>
      </c>
      <c r="T18" s="52">
        <v>0</v>
      </c>
      <c r="U18" s="53">
        <v>0</v>
      </c>
      <c r="V18" s="52">
        <v>0</v>
      </c>
      <c r="W18" s="53">
        <v>0</v>
      </c>
      <c r="X18" s="52">
        <v>0</v>
      </c>
      <c r="Y18" s="53">
        <v>0</v>
      </c>
      <c r="Z18" s="48">
        <v>768647</v>
      </c>
      <c r="AA18" s="47">
        <v>0</v>
      </c>
      <c r="AB18" s="46">
        <v>159513</v>
      </c>
      <c r="AC18" s="47">
        <v>0</v>
      </c>
      <c r="AD18" s="46">
        <v>0</v>
      </c>
      <c r="AE18" s="47">
        <v>0</v>
      </c>
      <c r="AF18" s="46">
        <v>0</v>
      </c>
      <c r="AG18" s="47">
        <v>0</v>
      </c>
      <c r="AH18" s="46">
        <v>0</v>
      </c>
      <c r="AI18" s="47">
        <v>0</v>
      </c>
      <c r="AJ18" s="46">
        <v>0</v>
      </c>
      <c r="AK18" s="47">
        <v>0</v>
      </c>
      <c r="AL18" s="46">
        <v>0</v>
      </c>
      <c r="AM18" s="47">
        <v>0</v>
      </c>
      <c r="AN18" s="48">
        <f t="shared" si="0"/>
        <v>928160</v>
      </c>
      <c r="AO18" s="54">
        <f t="shared" si="0"/>
        <v>0</v>
      </c>
      <c r="AP18" s="66"/>
      <c r="AQ18" s="66"/>
      <c r="AR18" s="66"/>
    </row>
    <row r="19" spans="1:44" x14ac:dyDescent="0.2">
      <c r="A19" s="35" t="s">
        <v>33</v>
      </c>
      <c r="B19" s="46">
        <v>0</v>
      </c>
      <c r="C19" s="47">
        <v>0</v>
      </c>
      <c r="D19" s="48">
        <v>0</v>
      </c>
      <c r="E19" s="49">
        <v>0</v>
      </c>
      <c r="F19" s="46">
        <v>0</v>
      </c>
      <c r="G19" s="47">
        <v>0</v>
      </c>
      <c r="H19" s="46">
        <v>0</v>
      </c>
      <c r="I19" s="47">
        <v>0</v>
      </c>
      <c r="J19" s="46">
        <v>0</v>
      </c>
      <c r="K19" s="47">
        <v>0</v>
      </c>
      <c r="L19" s="46">
        <v>0</v>
      </c>
      <c r="M19" s="47">
        <v>0</v>
      </c>
      <c r="N19" s="48">
        <v>0</v>
      </c>
      <c r="O19" s="49">
        <v>0</v>
      </c>
      <c r="P19" s="46">
        <v>0</v>
      </c>
      <c r="Q19" s="47">
        <v>0</v>
      </c>
      <c r="R19" s="48">
        <v>0</v>
      </c>
      <c r="S19" s="49">
        <v>0</v>
      </c>
      <c r="T19" s="52">
        <v>0</v>
      </c>
      <c r="U19" s="53">
        <v>0</v>
      </c>
      <c r="V19" s="52">
        <v>0</v>
      </c>
      <c r="W19" s="53">
        <v>0</v>
      </c>
      <c r="X19" s="52">
        <v>0</v>
      </c>
      <c r="Y19" s="53">
        <v>0</v>
      </c>
      <c r="Z19" s="48">
        <v>183749</v>
      </c>
      <c r="AA19" s="47">
        <v>0</v>
      </c>
      <c r="AB19" s="46">
        <v>0</v>
      </c>
      <c r="AC19" s="47">
        <v>0</v>
      </c>
      <c r="AD19" s="46">
        <v>0</v>
      </c>
      <c r="AE19" s="47">
        <v>0</v>
      </c>
      <c r="AF19" s="46">
        <v>0</v>
      </c>
      <c r="AG19" s="47">
        <v>0</v>
      </c>
      <c r="AH19" s="46">
        <v>0</v>
      </c>
      <c r="AI19" s="47">
        <v>0</v>
      </c>
      <c r="AJ19" s="46">
        <v>366621</v>
      </c>
      <c r="AK19" s="47">
        <v>0</v>
      </c>
      <c r="AL19" s="46">
        <v>0</v>
      </c>
      <c r="AM19" s="47">
        <v>0</v>
      </c>
      <c r="AN19" s="48">
        <f t="shared" si="0"/>
        <v>550370</v>
      </c>
      <c r="AO19" s="54">
        <f t="shared" si="0"/>
        <v>0</v>
      </c>
      <c r="AP19" s="66"/>
      <c r="AQ19" s="66"/>
      <c r="AR19" s="66"/>
    </row>
    <row r="20" spans="1:44" x14ac:dyDescent="0.2">
      <c r="A20" s="35" t="s">
        <v>132</v>
      </c>
      <c r="B20" s="46">
        <v>0</v>
      </c>
      <c r="C20" s="47">
        <v>0</v>
      </c>
      <c r="D20" s="48">
        <v>0</v>
      </c>
      <c r="E20" s="49">
        <v>0</v>
      </c>
      <c r="F20" s="46">
        <v>0</v>
      </c>
      <c r="G20" s="47">
        <v>0</v>
      </c>
      <c r="H20" s="46">
        <v>0</v>
      </c>
      <c r="I20" s="47">
        <v>0</v>
      </c>
      <c r="J20" s="46">
        <v>0</v>
      </c>
      <c r="K20" s="47">
        <v>0</v>
      </c>
      <c r="L20" s="46">
        <v>0</v>
      </c>
      <c r="M20" s="47">
        <v>0</v>
      </c>
      <c r="N20" s="48">
        <v>0</v>
      </c>
      <c r="O20" s="49">
        <v>0</v>
      </c>
      <c r="P20" s="46">
        <v>0</v>
      </c>
      <c r="Q20" s="47">
        <v>0</v>
      </c>
      <c r="R20" s="48">
        <v>0</v>
      </c>
      <c r="S20" s="49">
        <v>0</v>
      </c>
      <c r="T20" s="52">
        <v>0</v>
      </c>
      <c r="U20" s="53">
        <v>0</v>
      </c>
      <c r="V20" s="52">
        <v>0</v>
      </c>
      <c r="W20" s="53">
        <v>0</v>
      </c>
      <c r="X20" s="52">
        <v>0</v>
      </c>
      <c r="Y20" s="53">
        <v>0</v>
      </c>
      <c r="Z20" s="48">
        <v>0</v>
      </c>
      <c r="AA20" s="47">
        <v>0</v>
      </c>
      <c r="AB20" s="46">
        <v>0</v>
      </c>
      <c r="AC20" s="47">
        <v>0</v>
      </c>
      <c r="AD20" s="46">
        <v>0</v>
      </c>
      <c r="AE20" s="47">
        <v>0</v>
      </c>
      <c r="AF20" s="46">
        <v>0</v>
      </c>
      <c r="AG20" s="47">
        <v>0</v>
      </c>
      <c r="AH20" s="46">
        <v>0</v>
      </c>
      <c r="AI20" s="47">
        <v>0</v>
      </c>
      <c r="AJ20" s="46">
        <v>23761</v>
      </c>
      <c r="AK20" s="47">
        <v>0</v>
      </c>
      <c r="AL20" s="46">
        <v>0</v>
      </c>
      <c r="AM20" s="47">
        <v>0</v>
      </c>
      <c r="AN20" s="48">
        <f t="shared" si="0"/>
        <v>23761</v>
      </c>
      <c r="AO20" s="54">
        <f t="shared" si="0"/>
        <v>0</v>
      </c>
      <c r="AP20" s="66"/>
      <c r="AQ20" s="66"/>
      <c r="AR20" s="66"/>
    </row>
    <row r="21" spans="1:44" x14ac:dyDescent="0.2">
      <c r="A21" s="35" t="s">
        <v>161</v>
      </c>
      <c r="B21" s="46">
        <v>0</v>
      </c>
      <c r="C21" s="47">
        <v>0</v>
      </c>
      <c r="D21" s="48">
        <v>0</v>
      </c>
      <c r="E21" s="49">
        <v>0</v>
      </c>
      <c r="F21" s="46">
        <v>0</v>
      </c>
      <c r="G21" s="47">
        <v>0</v>
      </c>
      <c r="H21" s="46">
        <v>0</v>
      </c>
      <c r="I21" s="47">
        <v>0</v>
      </c>
      <c r="J21" s="46">
        <v>0</v>
      </c>
      <c r="K21" s="47">
        <v>0</v>
      </c>
      <c r="L21" s="46">
        <v>0</v>
      </c>
      <c r="M21" s="47">
        <v>0</v>
      </c>
      <c r="N21" s="48">
        <v>0</v>
      </c>
      <c r="O21" s="49">
        <v>0</v>
      </c>
      <c r="P21" s="46">
        <v>0</v>
      </c>
      <c r="Q21" s="47">
        <v>0</v>
      </c>
      <c r="R21" s="48">
        <v>0</v>
      </c>
      <c r="S21" s="49">
        <v>0</v>
      </c>
      <c r="T21" s="52">
        <v>0</v>
      </c>
      <c r="U21" s="53">
        <v>0</v>
      </c>
      <c r="V21" s="52">
        <v>0</v>
      </c>
      <c r="W21" s="53">
        <v>0</v>
      </c>
      <c r="X21" s="52">
        <v>0</v>
      </c>
      <c r="Y21" s="53">
        <v>0</v>
      </c>
      <c r="Z21" s="48">
        <v>0</v>
      </c>
      <c r="AA21" s="47">
        <v>0</v>
      </c>
      <c r="AB21" s="46">
        <v>0</v>
      </c>
      <c r="AC21" s="47">
        <v>0</v>
      </c>
      <c r="AD21" s="46">
        <v>0</v>
      </c>
      <c r="AE21" s="47">
        <v>0</v>
      </c>
      <c r="AF21" s="46">
        <v>0</v>
      </c>
      <c r="AG21" s="47">
        <v>0</v>
      </c>
      <c r="AH21" s="46">
        <v>0</v>
      </c>
      <c r="AI21" s="47">
        <v>0</v>
      </c>
      <c r="AJ21" s="46">
        <v>8912</v>
      </c>
      <c r="AK21" s="47">
        <v>0</v>
      </c>
      <c r="AL21" s="46">
        <v>0</v>
      </c>
      <c r="AM21" s="47">
        <v>0</v>
      </c>
      <c r="AN21" s="48">
        <f t="shared" si="0"/>
        <v>8912</v>
      </c>
      <c r="AO21" s="54">
        <f t="shared" si="0"/>
        <v>0</v>
      </c>
      <c r="AP21" s="66"/>
      <c r="AQ21" s="66"/>
      <c r="AR21" s="66"/>
    </row>
    <row r="22" spans="1:44" x14ac:dyDescent="0.2">
      <c r="A22" s="35" t="s">
        <v>34</v>
      </c>
      <c r="B22" s="46">
        <v>157820</v>
      </c>
      <c r="C22" s="47">
        <v>0</v>
      </c>
      <c r="D22" s="48">
        <v>86787</v>
      </c>
      <c r="E22" s="49">
        <v>0</v>
      </c>
      <c r="F22" s="46">
        <v>543327</v>
      </c>
      <c r="G22" s="47">
        <v>0</v>
      </c>
      <c r="H22" s="46">
        <v>0</v>
      </c>
      <c r="I22" s="47">
        <v>0</v>
      </c>
      <c r="J22" s="46">
        <v>0</v>
      </c>
      <c r="K22" s="47">
        <v>0</v>
      </c>
      <c r="L22" s="46">
        <v>29163</v>
      </c>
      <c r="M22" s="47">
        <v>0</v>
      </c>
      <c r="N22" s="48">
        <v>511695</v>
      </c>
      <c r="O22" s="49">
        <v>0</v>
      </c>
      <c r="P22" s="46">
        <v>302906</v>
      </c>
      <c r="Q22" s="47">
        <v>0</v>
      </c>
      <c r="R22" s="48">
        <v>317834</v>
      </c>
      <c r="S22" s="49">
        <v>0</v>
      </c>
      <c r="T22" s="52">
        <v>0</v>
      </c>
      <c r="U22" s="53">
        <v>0</v>
      </c>
      <c r="V22" s="52">
        <v>0</v>
      </c>
      <c r="W22" s="53">
        <v>0</v>
      </c>
      <c r="X22" s="52">
        <v>10698</v>
      </c>
      <c r="Y22" s="53">
        <v>0</v>
      </c>
      <c r="Z22" s="48">
        <v>0</v>
      </c>
      <c r="AA22" s="47">
        <v>0</v>
      </c>
      <c r="AB22" s="46">
        <v>143628</v>
      </c>
      <c r="AC22" s="47">
        <v>0</v>
      </c>
      <c r="AD22" s="46">
        <v>0</v>
      </c>
      <c r="AE22" s="47">
        <v>0</v>
      </c>
      <c r="AF22" s="46">
        <v>305028</v>
      </c>
      <c r="AG22" s="47">
        <v>0</v>
      </c>
      <c r="AH22" s="46">
        <v>1240186</v>
      </c>
      <c r="AI22" s="47">
        <v>0</v>
      </c>
      <c r="AJ22" s="46">
        <v>0</v>
      </c>
      <c r="AK22" s="47">
        <v>0</v>
      </c>
      <c r="AL22" s="46">
        <v>262957</v>
      </c>
      <c r="AM22" s="47">
        <v>0</v>
      </c>
      <c r="AN22" s="48">
        <f t="shared" si="0"/>
        <v>3912029</v>
      </c>
      <c r="AO22" s="54">
        <f t="shared" si="0"/>
        <v>0</v>
      </c>
      <c r="AP22" s="66"/>
      <c r="AQ22" s="66"/>
      <c r="AR22" s="66"/>
    </row>
    <row r="23" spans="1:44" x14ac:dyDescent="0.2">
      <c r="A23" s="35" t="s">
        <v>193</v>
      </c>
      <c r="B23" s="46">
        <v>0</v>
      </c>
      <c r="C23" s="47">
        <v>0</v>
      </c>
      <c r="D23" s="48">
        <v>0</v>
      </c>
      <c r="E23" s="49">
        <v>0</v>
      </c>
      <c r="F23" s="46">
        <v>0</v>
      </c>
      <c r="G23" s="47">
        <v>0</v>
      </c>
      <c r="H23" s="46">
        <v>0</v>
      </c>
      <c r="I23" s="47">
        <v>0</v>
      </c>
      <c r="J23" s="46">
        <v>0</v>
      </c>
      <c r="K23" s="47">
        <v>0</v>
      </c>
      <c r="L23" s="46">
        <v>0</v>
      </c>
      <c r="M23" s="47">
        <v>0</v>
      </c>
      <c r="N23" s="48">
        <v>0</v>
      </c>
      <c r="O23" s="49">
        <v>0</v>
      </c>
      <c r="P23" s="46">
        <v>0</v>
      </c>
      <c r="Q23" s="47">
        <v>0</v>
      </c>
      <c r="R23" s="48">
        <v>0</v>
      </c>
      <c r="S23" s="49">
        <v>0</v>
      </c>
      <c r="T23" s="52">
        <v>0</v>
      </c>
      <c r="U23" s="53">
        <v>0</v>
      </c>
      <c r="V23" s="52">
        <v>0</v>
      </c>
      <c r="W23" s="53">
        <v>0</v>
      </c>
      <c r="X23" s="52">
        <v>0</v>
      </c>
      <c r="Y23" s="53">
        <v>0</v>
      </c>
      <c r="Z23" s="48">
        <v>0</v>
      </c>
      <c r="AA23" s="47">
        <v>0</v>
      </c>
      <c r="AB23" s="46">
        <v>0</v>
      </c>
      <c r="AC23" s="47">
        <v>0</v>
      </c>
      <c r="AD23" s="46">
        <v>0</v>
      </c>
      <c r="AE23" s="47">
        <v>0</v>
      </c>
      <c r="AF23" s="46">
        <v>0</v>
      </c>
      <c r="AG23" s="47">
        <v>0</v>
      </c>
      <c r="AH23" s="46">
        <v>0</v>
      </c>
      <c r="AI23" s="47">
        <v>0</v>
      </c>
      <c r="AJ23" s="46">
        <v>29558</v>
      </c>
      <c r="AK23" s="47">
        <v>0</v>
      </c>
      <c r="AL23" s="46">
        <v>0</v>
      </c>
      <c r="AM23" s="47">
        <v>0</v>
      </c>
      <c r="AN23" s="48">
        <f t="shared" si="0"/>
        <v>29558</v>
      </c>
      <c r="AO23" s="54">
        <f t="shared" si="0"/>
        <v>0</v>
      </c>
      <c r="AP23" s="66"/>
      <c r="AQ23" s="66"/>
      <c r="AR23" s="66"/>
    </row>
    <row r="24" spans="1:44" x14ac:dyDescent="0.2">
      <c r="A24" s="35" t="s">
        <v>35</v>
      </c>
      <c r="B24" s="46">
        <v>0</v>
      </c>
      <c r="C24" s="47">
        <v>0</v>
      </c>
      <c r="D24" s="48">
        <v>0</v>
      </c>
      <c r="E24" s="49">
        <v>0</v>
      </c>
      <c r="F24" s="46">
        <v>0</v>
      </c>
      <c r="G24" s="47">
        <v>0</v>
      </c>
      <c r="H24" s="46">
        <v>0</v>
      </c>
      <c r="I24" s="47">
        <v>0</v>
      </c>
      <c r="J24" s="46">
        <v>0</v>
      </c>
      <c r="K24" s="47">
        <v>0</v>
      </c>
      <c r="L24" s="46">
        <v>0</v>
      </c>
      <c r="M24" s="47">
        <v>0</v>
      </c>
      <c r="N24" s="48">
        <v>0</v>
      </c>
      <c r="O24" s="49">
        <v>0</v>
      </c>
      <c r="P24" s="46">
        <v>0</v>
      </c>
      <c r="Q24" s="47">
        <v>0</v>
      </c>
      <c r="R24" s="48">
        <v>0</v>
      </c>
      <c r="S24" s="49">
        <v>0</v>
      </c>
      <c r="T24" s="52">
        <v>0</v>
      </c>
      <c r="U24" s="53">
        <v>0</v>
      </c>
      <c r="V24" s="52">
        <v>0</v>
      </c>
      <c r="W24" s="53">
        <v>0</v>
      </c>
      <c r="X24" s="52">
        <v>0</v>
      </c>
      <c r="Y24" s="53">
        <v>0</v>
      </c>
      <c r="Z24" s="48">
        <v>0</v>
      </c>
      <c r="AA24" s="47">
        <v>0</v>
      </c>
      <c r="AB24" s="46">
        <v>79545</v>
      </c>
      <c r="AC24" s="47">
        <v>0</v>
      </c>
      <c r="AD24" s="46">
        <v>0</v>
      </c>
      <c r="AE24" s="47">
        <v>0</v>
      </c>
      <c r="AF24" s="46">
        <v>0</v>
      </c>
      <c r="AG24" s="47">
        <v>0</v>
      </c>
      <c r="AH24" s="46">
        <v>0</v>
      </c>
      <c r="AI24" s="47">
        <v>0</v>
      </c>
      <c r="AJ24" s="46">
        <v>0</v>
      </c>
      <c r="AK24" s="47">
        <v>0</v>
      </c>
      <c r="AL24" s="46">
        <v>0</v>
      </c>
      <c r="AM24" s="47">
        <v>0</v>
      </c>
      <c r="AN24" s="48">
        <f t="shared" si="0"/>
        <v>79545</v>
      </c>
      <c r="AO24" s="54">
        <f t="shared" si="0"/>
        <v>0</v>
      </c>
      <c r="AP24" s="66"/>
      <c r="AQ24" s="66"/>
      <c r="AR24" s="66"/>
    </row>
    <row r="25" spans="1:44" x14ac:dyDescent="0.2">
      <c r="A25" s="35" t="s">
        <v>118</v>
      </c>
      <c r="B25" s="46">
        <v>0</v>
      </c>
      <c r="C25" s="47">
        <v>0</v>
      </c>
      <c r="D25" s="48">
        <v>0</v>
      </c>
      <c r="E25" s="49">
        <v>0</v>
      </c>
      <c r="F25" s="46">
        <v>0</v>
      </c>
      <c r="G25" s="47">
        <v>0</v>
      </c>
      <c r="H25" s="46">
        <v>0</v>
      </c>
      <c r="I25" s="47">
        <v>0</v>
      </c>
      <c r="J25" s="46">
        <v>0</v>
      </c>
      <c r="K25" s="47">
        <v>0</v>
      </c>
      <c r="L25" s="46">
        <v>0</v>
      </c>
      <c r="M25" s="47">
        <v>0</v>
      </c>
      <c r="N25" s="48">
        <v>0</v>
      </c>
      <c r="O25" s="49">
        <v>0</v>
      </c>
      <c r="P25" s="46">
        <v>0</v>
      </c>
      <c r="Q25" s="47">
        <v>0</v>
      </c>
      <c r="R25" s="48">
        <v>0</v>
      </c>
      <c r="S25" s="49">
        <v>0</v>
      </c>
      <c r="T25" s="52">
        <v>0</v>
      </c>
      <c r="U25" s="53">
        <v>0</v>
      </c>
      <c r="V25" s="52">
        <v>0</v>
      </c>
      <c r="W25" s="53">
        <v>0</v>
      </c>
      <c r="X25" s="52">
        <v>0</v>
      </c>
      <c r="Y25" s="53">
        <v>0</v>
      </c>
      <c r="Z25" s="48">
        <v>0</v>
      </c>
      <c r="AA25" s="47">
        <v>0</v>
      </c>
      <c r="AB25" s="46">
        <v>0</v>
      </c>
      <c r="AC25" s="47">
        <v>0</v>
      </c>
      <c r="AD25" s="46">
        <v>0</v>
      </c>
      <c r="AE25" s="47">
        <v>0</v>
      </c>
      <c r="AF25" s="46">
        <v>0</v>
      </c>
      <c r="AG25" s="47">
        <v>0</v>
      </c>
      <c r="AH25" s="46">
        <v>0</v>
      </c>
      <c r="AI25" s="47">
        <v>0</v>
      </c>
      <c r="AJ25" s="46">
        <v>4414</v>
      </c>
      <c r="AK25" s="47">
        <v>0</v>
      </c>
      <c r="AL25" s="46">
        <v>0</v>
      </c>
      <c r="AM25" s="47">
        <v>0</v>
      </c>
      <c r="AN25" s="48">
        <f t="shared" si="0"/>
        <v>4414</v>
      </c>
      <c r="AO25" s="54">
        <f t="shared" si="0"/>
        <v>0</v>
      </c>
      <c r="AP25" s="66"/>
      <c r="AQ25" s="66"/>
      <c r="AR25" s="66"/>
    </row>
    <row r="26" spans="1:44" x14ac:dyDescent="0.2">
      <c r="A26" s="35" t="s">
        <v>151</v>
      </c>
      <c r="B26" s="46">
        <v>0</v>
      </c>
      <c r="C26" s="47">
        <v>0</v>
      </c>
      <c r="D26" s="48">
        <v>0</v>
      </c>
      <c r="E26" s="49">
        <v>0</v>
      </c>
      <c r="F26" s="46">
        <v>0</v>
      </c>
      <c r="G26" s="47">
        <v>0</v>
      </c>
      <c r="H26" s="46">
        <v>0</v>
      </c>
      <c r="I26" s="47">
        <v>0</v>
      </c>
      <c r="J26" s="46">
        <v>0</v>
      </c>
      <c r="K26" s="47">
        <v>0</v>
      </c>
      <c r="L26" s="46">
        <v>0</v>
      </c>
      <c r="M26" s="47">
        <v>0</v>
      </c>
      <c r="N26" s="48">
        <v>0</v>
      </c>
      <c r="O26" s="49">
        <v>0</v>
      </c>
      <c r="P26" s="46">
        <v>0</v>
      </c>
      <c r="Q26" s="47">
        <v>0</v>
      </c>
      <c r="R26" s="48">
        <v>0</v>
      </c>
      <c r="S26" s="49">
        <v>0</v>
      </c>
      <c r="T26" s="52">
        <v>0</v>
      </c>
      <c r="U26" s="53">
        <v>0</v>
      </c>
      <c r="V26" s="52">
        <v>0</v>
      </c>
      <c r="W26" s="53">
        <v>0</v>
      </c>
      <c r="X26" s="52">
        <v>0</v>
      </c>
      <c r="Y26" s="53">
        <v>0</v>
      </c>
      <c r="Z26" s="48">
        <v>0</v>
      </c>
      <c r="AA26" s="47">
        <v>0</v>
      </c>
      <c r="AB26" s="46">
        <v>268</v>
      </c>
      <c r="AC26" s="47">
        <v>0</v>
      </c>
      <c r="AD26" s="46">
        <v>0</v>
      </c>
      <c r="AE26" s="47">
        <v>0</v>
      </c>
      <c r="AF26" s="46">
        <v>0</v>
      </c>
      <c r="AG26" s="47">
        <v>0</v>
      </c>
      <c r="AH26" s="46">
        <v>0</v>
      </c>
      <c r="AI26" s="47">
        <v>0</v>
      </c>
      <c r="AJ26" s="46">
        <v>0</v>
      </c>
      <c r="AK26" s="47">
        <v>0</v>
      </c>
      <c r="AL26" s="46">
        <v>0</v>
      </c>
      <c r="AM26" s="47">
        <v>0</v>
      </c>
      <c r="AN26" s="48">
        <f t="shared" si="0"/>
        <v>268</v>
      </c>
      <c r="AO26" s="54">
        <f t="shared" si="0"/>
        <v>0</v>
      </c>
      <c r="AP26" s="66"/>
      <c r="AQ26" s="66"/>
      <c r="AR26" s="66"/>
    </row>
    <row r="27" spans="1:44" x14ac:dyDescent="0.2">
      <c r="A27" s="35" t="s">
        <v>36</v>
      </c>
      <c r="B27" s="46">
        <v>0</v>
      </c>
      <c r="C27" s="47">
        <v>0</v>
      </c>
      <c r="D27" s="48">
        <v>0</v>
      </c>
      <c r="E27" s="49">
        <v>0</v>
      </c>
      <c r="F27" s="46">
        <v>0</v>
      </c>
      <c r="G27" s="47">
        <v>0</v>
      </c>
      <c r="H27" s="46">
        <v>0</v>
      </c>
      <c r="I27" s="47">
        <v>0</v>
      </c>
      <c r="J27" s="46">
        <v>0</v>
      </c>
      <c r="K27" s="47">
        <v>0</v>
      </c>
      <c r="L27" s="46">
        <v>0</v>
      </c>
      <c r="M27" s="47">
        <v>0</v>
      </c>
      <c r="N27" s="48">
        <v>0</v>
      </c>
      <c r="O27" s="49">
        <v>0</v>
      </c>
      <c r="P27" s="46">
        <v>0</v>
      </c>
      <c r="Q27" s="47">
        <v>0</v>
      </c>
      <c r="R27" s="48">
        <v>0</v>
      </c>
      <c r="S27" s="49">
        <v>0</v>
      </c>
      <c r="T27" s="52">
        <v>0</v>
      </c>
      <c r="U27" s="53">
        <v>0</v>
      </c>
      <c r="V27" s="52">
        <v>0</v>
      </c>
      <c r="W27" s="53">
        <v>0</v>
      </c>
      <c r="X27" s="52">
        <v>0</v>
      </c>
      <c r="Y27" s="53">
        <v>0</v>
      </c>
      <c r="Z27" s="48">
        <v>350761</v>
      </c>
      <c r="AA27" s="47">
        <v>0</v>
      </c>
      <c r="AB27" s="46">
        <v>0</v>
      </c>
      <c r="AC27" s="47">
        <v>0</v>
      </c>
      <c r="AD27" s="46">
        <v>0</v>
      </c>
      <c r="AE27" s="47">
        <v>0</v>
      </c>
      <c r="AF27" s="46">
        <v>0</v>
      </c>
      <c r="AG27" s="47">
        <v>0</v>
      </c>
      <c r="AH27" s="46">
        <v>0</v>
      </c>
      <c r="AI27" s="47">
        <v>0</v>
      </c>
      <c r="AJ27" s="46">
        <v>0</v>
      </c>
      <c r="AK27" s="47">
        <v>0</v>
      </c>
      <c r="AL27" s="46">
        <v>0</v>
      </c>
      <c r="AM27" s="47">
        <v>0</v>
      </c>
      <c r="AN27" s="48">
        <f t="shared" si="0"/>
        <v>350761</v>
      </c>
      <c r="AO27" s="54">
        <f t="shared" si="0"/>
        <v>0</v>
      </c>
      <c r="AP27" s="66"/>
      <c r="AQ27" s="66"/>
      <c r="AR27" s="66"/>
    </row>
    <row r="28" spans="1:44" x14ac:dyDescent="0.2">
      <c r="A28" s="35" t="s">
        <v>37</v>
      </c>
      <c r="B28" s="46">
        <v>0</v>
      </c>
      <c r="C28" s="47">
        <v>0</v>
      </c>
      <c r="D28" s="48">
        <v>0</v>
      </c>
      <c r="E28" s="49">
        <v>0</v>
      </c>
      <c r="F28" s="46">
        <v>0</v>
      </c>
      <c r="G28" s="47">
        <v>0</v>
      </c>
      <c r="H28" s="46">
        <v>0</v>
      </c>
      <c r="I28" s="47">
        <v>0</v>
      </c>
      <c r="J28" s="46">
        <v>0</v>
      </c>
      <c r="K28" s="47">
        <v>0</v>
      </c>
      <c r="L28" s="46">
        <v>0</v>
      </c>
      <c r="M28" s="47">
        <v>0</v>
      </c>
      <c r="N28" s="48">
        <v>0</v>
      </c>
      <c r="O28" s="49">
        <v>0</v>
      </c>
      <c r="P28" s="46">
        <v>0</v>
      </c>
      <c r="Q28" s="47">
        <v>0</v>
      </c>
      <c r="R28" s="48">
        <v>0</v>
      </c>
      <c r="S28" s="49">
        <v>0</v>
      </c>
      <c r="T28" s="52">
        <v>0</v>
      </c>
      <c r="U28" s="53">
        <v>0</v>
      </c>
      <c r="V28" s="52">
        <v>0</v>
      </c>
      <c r="W28" s="53">
        <v>0</v>
      </c>
      <c r="X28" s="52">
        <v>0</v>
      </c>
      <c r="Y28" s="53">
        <v>0</v>
      </c>
      <c r="Z28" s="48">
        <v>0</v>
      </c>
      <c r="AA28" s="47">
        <v>0</v>
      </c>
      <c r="AB28" s="46">
        <v>0</v>
      </c>
      <c r="AC28" s="47">
        <v>0</v>
      </c>
      <c r="AD28" s="46">
        <v>0</v>
      </c>
      <c r="AE28" s="47">
        <v>0</v>
      </c>
      <c r="AF28" s="46">
        <v>0</v>
      </c>
      <c r="AG28" s="47">
        <v>0</v>
      </c>
      <c r="AH28" s="46">
        <v>0</v>
      </c>
      <c r="AI28" s="47">
        <v>0</v>
      </c>
      <c r="AJ28" s="46">
        <v>0</v>
      </c>
      <c r="AK28" s="47">
        <v>0</v>
      </c>
      <c r="AL28" s="46">
        <v>445</v>
      </c>
      <c r="AM28" s="47">
        <v>0</v>
      </c>
      <c r="AN28" s="48">
        <f t="shared" si="0"/>
        <v>445</v>
      </c>
      <c r="AO28" s="54">
        <f t="shared" si="0"/>
        <v>0</v>
      </c>
      <c r="AP28" s="66"/>
      <c r="AQ28" s="66"/>
      <c r="AR28" s="66"/>
    </row>
    <row r="29" spans="1:44" x14ac:dyDescent="0.2">
      <c r="A29" s="35" t="s">
        <v>38</v>
      </c>
      <c r="B29" s="46">
        <v>3881</v>
      </c>
      <c r="C29" s="47">
        <v>0</v>
      </c>
      <c r="D29" s="48">
        <v>644</v>
      </c>
      <c r="E29" s="49">
        <v>0</v>
      </c>
      <c r="F29" s="46">
        <v>2334</v>
      </c>
      <c r="G29" s="47">
        <v>0</v>
      </c>
      <c r="H29" s="46">
        <v>0</v>
      </c>
      <c r="I29" s="47">
        <v>0</v>
      </c>
      <c r="J29" s="46">
        <v>0</v>
      </c>
      <c r="K29" s="47">
        <v>0</v>
      </c>
      <c r="L29" s="46">
        <v>0</v>
      </c>
      <c r="M29" s="47">
        <v>0</v>
      </c>
      <c r="N29" s="48">
        <v>12</v>
      </c>
      <c r="O29" s="49">
        <v>0</v>
      </c>
      <c r="P29" s="46">
        <v>0</v>
      </c>
      <c r="Q29" s="47">
        <v>0</v>
      </c>
      <c r="R29" s="48">
        <v>0</v>
      </c>
      <c r="S29" s="49">
        <v>0</v>
      </c>
      <c r="T29" s="52">
        <v>0</v>
      </c>
      <c r="U29" s="53">
        <v>0</v>
      </c>
      <c r="V29" s="52">
        <v>0</v>
      </c>
      <c r="W29" s="53">
        <v>0</v>
      </c>
      <c r="X29" s="52">
        <v>0</v>
      </c>
      <c r="Y29" s="53">
        <v>0</v>
      </c>
      <c r="Z29" s="48">
        <v>0</v>
      </c>
      <c r="AA29" s="47">
        <v>0</v>
      </c>
      <c r="AB29" s="46">
        <v>5877</v>
      </c>
      <c r="AC29" s="47">
        <v>0</v>
      </c>
      <c r="AD29" s="46">
        <v>0</v>
      </c>
      <c r="AE29" s="47">
        <v>0</v>
      </c>
      <c r="AF29" s="46">
        <v>0</v>
      </c>
      <c r="AG29" s="47">
        <v>0</v>
      </c>
      <c r="AH29" s="46">
        <v>0</v>
      </c>
      <c r="AI29" s="47">
        <v>0</v>
      </c>
      <c r="AJ29" s="46">
        <v>0</v>
      </c>
      <c r="AK29" s="47">
        <v>0</v>
      </c>
      <c r="AL29" s="46">
        <v>0</v>
      </c>
      <c r="AM29" s="47">
        <v>0</v>
      </c>
      <c r="AN29" s="48">
        <f t="shared" si="0"/>
        <v>12748</v>
      </c>
      <c r="AO29" s="54">
        <f t="shared" si="0"/>
        <v>0</v>
      </c>
      <c r="AP29" s="66"/>
      <c r="AQ29" s="66"/>
      <c r="AR29" s="66"/>
    </row>
    <row r="30" spans="1:44" x14ac:dyDescent="0.2">
      <c r="A30" s="35" t="s">
        <v>39</v>
      </c>
      <c r="B30" s="46">
        <v>0</v>
      </c>
      <c r="C30" s="47">
        <v>0</v>
      </c>
      <c r="D30" s="48">
        <v>0</v>
      </c>
      <c r="E30" s="49">
        <v>0</v>
      </c>
      <c r="F30" s="46">
        <v>0</v>
      </c>
      <c r="G30" s="47">
        <v>0</v>
      </c>
      <c r="H30" s="46">
        <v>0</v>
      </c>
      <c r="I30" s="47">
        <v>0</v>
      </c>
      <c r="J30" s="46">
        <v>0</v>
      </c>
      <c r="K30" s="47">
        <v>0</v>
      </c>
      <c r="L30" s="46">
        <v>0</v>
      </c>
      <c r="M30" s="47">
        <v>0</v>
      </c>
      <c r="N30" s="48">
        <v>0</v>
      </c>
      <c r="O30" s="49">
        <v>0</v>
      </c>
      <c r="P30" s="46">
        <v>0</v>
      </c>
      <c r="Q30" s="47">
        <v>0</v>
      </c>
      <c r="R30" s="48">
        <v>0</v>
      </c>
      <c r="S30" s="49">
        <v>0</v>
      </c>
      <c r="T30" s="52">
        <v>0</v>
      </c>
      <c r="U30" s="53">
        <v>0</v>
      </c>
      <c r="V30" s="52">
        <v>0</v>
      </c>
      <c r="W30" s="53">
        <v>0</v>
      </c>
      <c r="X30" s="52">
        <v>0</v>
      </c>
      <c r="Y30" s="53">
        <v>0</v>
      </c>
      <c r="Z30" s="48">
        <v>0</v>
      </c>
      <c r="AA30" s="47">
        <v>0</v>
      </c>
      <c r="AB30" s="46">
        <v>0</v>
      </c>
      <c r="AC30" s="47">
        <v>0</v>
      </c>
      <c r="AD30" s="46">
        <v>0</v>
      </c>
      <c r="AE30" s="47">
        <v>0</v>
      </c>
      <c r="AF30" s="46">
        <v>0</v>
      </c>
      <c r="AG30" s="47">
        <v>0</v>
      </c>
      <c r="AH30" s="46">
        <v>0</v>
      </c>
      <c r="AI30" s="47">
        <v>0</v>
      </c>
      <c r="AJ30" s="46">
        <v>19545</v>
      </c>
      <c r="AK30" s="47">
        <v>0</v>
      </c>
      <c r="AL30" s="46">
        <v>0</v>
      </c>
      <c r="AM30" s="47">
        <v>0</v>
      </c>
      <c r="AN30" s="48">
        <f t="shared" si="0"/>
        <v>19545</v>
      </c>
      <c r="AO30" s="54">
        <f t="shared" si="0"/>
        <v>0</v>
      </c>
      <c r="AP30" s="66"/>
      <c r="AQ30" s="66"/>
      <c r="AR30" s="66"/>
    </row>
    <row r="31" spans="1:44" x14ac:dyDescent="0.2">
      <c r="A31" s="35" t="s">
        <v>40</v>
      </c>
      <c r="B31" s="46">
        <v>0</v>
      </c>
      <c r="C31" s="47">
        <v>0</v>
      </c>
      <c r="D31" s="48">
        <v>0</v>
      </c>
      <c r="E31" s="49">
        <v>0</v>
      </c>
      <c r="F31" s="46">
        <v>107924</v>
      </c>
      <c r="G31" s="47">
        <v>0</v>
      </c>
      <c r="H31" s="46">
        <v>0</v>
      </c>
      <c r="I31" s="47">
        <v>0</v>
      </c>
      <c r="J31" s="46">
        <v>0</v>
      </c>
      <c r="K31" s="47">
        <v>0</v>
      </c>
      <c r="L31" s="46">
        <v>0</v>
      </c>
      <c r="M31" s="47">
        <v>0</v>
      </c>
      <c r="N31" s="48">
        <v>0</v>
      </c>
      <c r="O31" s="49">
        <v>0</v>
      </c>
      <c r="P31" s="46">
        <v>0</v>
      </c>
      <c r="Q31" s="47">
        <v>0</v>
      </c>
      <c r="R31" s="48">
        <v>0</v>
      </c>
      <c r="S31" s="49">
        <v>0</v>
      </c>
      <c r="T31" s="52">
        <v>0</v>
      </c>
      <c r="U31" s="53">
        <v>0</v>
      </c>
      <c r="V31" s="52">
        <v>0</v>
      </c>
      <c r="W31" s="53">
        <v>0</v>
      </c>
      <c r="X31" s="52">
        <v>0</v>
      </c>
      <c r="Y31" s="53">
        <v>0</v>
      </c>
      <c r="Z31" s="48">
        <v>0</v>
      </c>
      <c r="AA31" s="47">
        <v>0</v>
      </c>
      <c r="AB31" s="46">
        <v>0</v>
      </c>
      <c r="AC31" s="47">
        <v>0</v>
      </c>
      <c r="AD31" s="46">
        <v>0</v>
      </c>
      <c r="AE31" s="47">
        <v>0</v>
      </c>
      <c r="AF31" s="46">
        <v>0</v>
      </c>
      <c r="AG31" s="47">
        <v>0</v>
      </c>
      <c r="AH31" s="46">
        <v>0</v>
      </c>
      <c r="AI31" s="47">
        <v>0</v>
      </c>
      <c r="AJ31" s="46">
        <v>0</v>
      </c>
      <c r="AK31" s="47">
        <v>0</v>
      </c>
      <c r="AL31" s="46">
        <v>0</v>
      </c>
      <c r="AM31" s="47">
        <v>0</v>
      </c>
      <c r="AN31" s="48">
        <f t="shared" si="0"/>
        <v>107924</v>
      </c>
      <c r="AO31" s="54">
        <f t="shared" si="0"/>
        <v>0</v>
      </c>
      <c r="AP31" s="66"/>
      <c r="AQ31" s="66"/>
      <c r="AR31" s="66"/>
    </row>
    <row r="32" spans="1:44" x14ac:dyDescent="0.2">
      <c r="A32" s="35" t="s">
        <v>41</v>
      </c>
      <c r="B32" s="46">
        <v>0</v>
      </c>
      <c r="C32" s="47">
        <v>0</v>
      </c>
      <c r="D32" s="48">
        <v>0</v>
      </c>
      <c r="E32" s="49">
        <v>0</v>
      </c>
      <c r="F32" s="46">
        <v>0</v>
      </c>
      <c r="G32" s="47">
        <v>0</v>
      </c>
      <c r="H32" s="46">
        <v>0</v>
      </c>
      <c r="I32" s="47">
        <v>0</v>
      </c>
      <c r="J32" s="46">
        <v>0</v>
      </c>
      <c r="K32" s="47">
        <v>0</v>
      </c>
      <c r="L32" s="46">
        <v>0</v>
      </c>
      <c r="M32" s="47">
        <v>0</v>
      </c>
      <c r="N32" s="48">
        <v>0</v>
      </c>
      <c r="O32" s="49">
        <v>0</v>
      </c>
      <c r="P32" s="46">
        <v>0</v>
      </c>
      <c r="Q32" s="47">
        <v>0</v>
      </c>
      <c r="R32" s="48">
        <v>0</v>
      </c>
      <c r="S32" s="49">
        <v>0</v>
      </c>
      <c r="T32" s="52">
        <v>0</v>
      </c>
      <c r="U32" s="53">
        <v>0</v>
      </c>
      <c r="V32" s="52">
        <v>0</v>
      </c>
      <c r="W32" s="53">
        <v>0</v>
      </c>
      <c r="X32" s="52">
        <v>0</v>
      </c>
      <c r="Y32" s="53">
        <v>0</v>
      </c>
      <c r="Z32" s="48">
        <v>0</v>
      </c>
      <c r="AA32" s="47">
        <v>0</v>
      </c>
      <c r="AB32" s="46">
        <v>31180</v>
      </c>
      <c r="AC32" s="47">
        <v>0</v>
      </c>
      <c r="AD32" s="46">
        <v>0</v>
      </c>
      <c r="AE32" s="47">
        <v>0</v>
      </c>
      <c r="AF32" s="46">
        <v>0</v>
      </c>
      <c r="AG32" s="47">
        <v>0</v>
      </c>
      <c r="AH32" s="46">
        <v>0</v>
      </c>
      <c r="AI32" s="47">
        <v>0</v>
      </c>
      <c r="AJ32" s="46">
        <v>0</v>
      </c>
      <c r="AK32" s="47">
        <v>0</v>
      </c>
      <c r="AL32" s="46">
        <v>0</v>
      </c>
      <c r="AM32" s="47">
        <v>0</v>
      </c>
      <c r="AN32" s="48">
        <f t="shared" si="0"/>
        <v>31180</v>
      </c>
      <c r="AO32" s="54">
        <f t="shared" si="0"/>
        <v>0</v>
      </c>
      <c r="AP32" s="66"/>
      <c r="AQ32" s="66"/>
      <c r="AR32" s="66"/>
    </row>
    <row r="33" spans="1:44" x14ac:dyDescent="0.2">
      <c r="A33" s="35" t="s">
        <v>42</v>
      </c>
      <c r="B33" s="46">
        <v>0</v>
      </c>
      <c r="C33" s="47">
        <v>0</v>
      </c>
      <c r="D33" s="48">
        <v>690</v>
      </c>
      <c r="E33" s="49">
        <v>0</v>
      </c>
      <c r="F33" s="46">
        <v>6377</v>
      </c>
      <c r="G33" s="47">
        <v>0</v>
      </c>
      <c r="H33" s="46">
        <v>0</v>
      </c>
      <c r="I33" s="47">
        <v>0</v>
      </c>
      <c r="J33" s="46">
        <v>0</v>
      </c>
      <c r="K33" s="47">
        <v>0</v>
      </c>
      <c r="L33" s="46">
        <v>0</v>
      </c>
      <c r="M33" s="47">
        <v>0</v>
      </c>
      <c r="N33" s="48">
        <v>0</v>
      </c>
      <c r="O33" s="49">
        <v>0</v>
      </c>
      <c r="P33" s="46">
        <v>0</v>
      </c>
      <c r="Q33" s="47">
        <v>0</v>
      </c>
      <c r="R33" s="48">
        <v>0</v>
      </c>
      <c r="S33" s="49">
        <v>0</v>
      </c>
      <c r="T33" s="52">
        <v>0</v>
      </c>
      <c r="U33" s="53">
        <v>0</v>
      </c>
      <c r="V33" s="52">
        <v>320</v>
      </c>
      <c r="W33" s="53">
        <v>0</v>
      </c>
      <c r="X33" s="52">
        <v>8473</v>
      </c>
      <c r="Y33" s="53">
        <v>0</v>
      </c>
      <c r="Z33" s="48">
        <v>0</v>
      </c>
      <c r="AA33" s="47">
        <v>0</v>
      </c>
      <c r="AB33" s="46">
        <v>0</v>
      </c>
      <c r="AC33" s="47">
        <v>0</v>
      </c>
      <c r="AD33" s="46">
        <v>0</v>
      </c>
      <c r="AE33" s="47">
        <v>0</v>
      </c>
      <c r="AF33" s="46">
        <v>0</v>
      </c>
      <c r="AG33" s="47">
        <v>0</v>
      </c>
      <c r="AH33" s="46">
        <v>0</v>
      </c>
      <c r="AI33" s="47">
        <v>0</v>
      </c>
      <c r="AJ33" s="46">
        <v>0</v>
      </c>
      <c r="AK33" s="47">
        <v>0</v>
      </c>
      <c r="AL33" s="46">
        <v>0</v>
      </c>
      <c r="AM33" s="47">
        <v>0</v>
      </c>
      <c r="AN33" s="48">
        <f t="shared" si="0"/>
        <v>15860</v>
      </c>
      <c r="AO33" s="54">
        <f t="shared" si="0"/>
        <v>0</v>
      </c>
      <c r="AP33" s="66"/>
      <c r="AQ33" s="66"/>
      <c r="AR33" s="66"/>
    </row>
    <row r="34" spans="1:44" x14ac:dyDescent="0.2">
      <c r="A34" s="35" t="s">
        <v>152</v>
      </c>
      <c r="B34" s="46">
        <v>0</v>
      </c>
      <c r="C34" s="47">
        <v>0</v>
      </c>
      <c r="D34" s="48">
        <v>0</v>
      </c>
      <c r="E34" s="49">
        <v>0</v>
      </c>
      <c r="F34" s="46">
        <v>0</v>
      </c>
      <c r="G34" s="47">
        <v>0</v>
      </c>
      <c r="H34" s="46">
        <v>0</v>
      </c>
      <c r="I34" s="47">
        <v>0</v>
      </c>
      <c r="J34" s="46">
        <v>0</v>
      </c>
      <c r="K34" s="47">
        <v>0</v>
      </c>
      <c r="L34" s="46">
        <v>0</v>
      </c>
      <c r="M34" s="47">
        <v>0</v>
      </c>
      <c r="N34" s="48">
        <v>0</v>
      </c>
      <c r="O34" s="49">
        <v>0</v>
      </c>
      <c r="P34" s="46">
        <v>0</v>
      </c>
      <c r="Q34" s="47">
        <v>0</v>
      </c>
      <c r="R34" s="48">
        <v>0</v>
      </c>
      <c r="S34" s="49">
        <v>0</v>
      </c>
      <c r="T34" s="52">
        <v>0</v>
      </c>
      <c r="U34" s="53">
        <v>0</v>
      </c>
      <c r="V34" s="52">
        <v>0</v>
      </c>
      <c r="W34" s="53">
        <v>0</v>
      </c>
      <c r="X34" s="52">
        <v>0</v>
      </c>
      <c r="Y34" s="53">
        <v>0</v>
      </c>
      <c r="Z34" s="48">
        <v>0</v>
      </c>
      <c r="AA34" s="47">
        <v>0</v>
      </c>
      <c r="AB34" s="46">
        <v>0</v>
      </c>
      <c r="AC34" s="47">
        <v>0</v>
      </c>
      <c r="AD34" s="46">
        <v>0</v>
      </c>
      <c r="AE34" s="47">
        <v>0</v>
      </c>
      <c r="AF34" s="46">
        <v>0</v>
      </c>
      <c r="AG34" s="47">
        <v>0</v>
      </c>
      <c r="AH34" s="46">
        <v>0</v>
      </c>
      <c r="AI34" s="47">
        <v>0</v>
      </c>
      <c r="AJ34" s="46">
        <v>240960</v>
      </c>
      <c r="AK34" s="47">
        <v>0</v>
      </c>
      <c r="AL34" s="46">
        <v>0</v>
      </c>
      <c r="AM34" s="47">
        <v>0</v>
      </c>
      <c r="AN34" s="48">
        <f t="shared" si="0"/>
        <v>240960</v>
      </c>
      <c r="AO34" s="54">
        <f t="shared" si="0"/>
        <v>0</v>
      </c>
      <c r="AP34" s="66"/>
      <c r="AQ34" s="66"/>
      <c r="AR34" s="66"/>
    </row>
    <row r="35" spans="1:44" x14ac:dyDescent="0.2">
      <c r="A35" s="35" t="s">
        <v>43</v>
      </c>
      <c r="B35" s="46">
        <v>0</v>
      </c>
      <c r="C35" s="47">
        <v>0</v>
      </c>
      <c r="D35" s="48">
        <v>0</v>
      </c>
      <c r="E35" s="49">
        <v>0</v>
      </c>
      <c r="F35" s="46">
        <v>0</v>
      </c>
      <c r="G35" s="47">
        <v>0</v>
      </c>
      <c r="H35" s="46">
        <v>0</v>
      </c>
      <c r="I35" s="47">
        <v>0</v>
      </c>
      <c r="J35" s="46">
        <v>0</v>
      </c>
      <c r="K35" s="47">
        <v>0</v>
      </c>
      <c r="L35" s="46">
        <v>0</v>
      </c>
      <c r="M35" s="47">
        <v>0</v>
      </c>
      <c r="N35" s="48">
        <v>0</v>
      </c>
      <c r="O35" s="49">
        <v>0</v>
      </c>
      <c r="P35" s="46">
        <v>0</v>
      </c>
      <c r="Q35" s="47">
        <v>0</v>
      </c>
      <c r="R35" s="48">
        <v>0</v>
      </c>
      <c r="S35" s="49">
        <v>0</v>
      </c>
      <c r="T35" s="52">
        <v>0</v>
      </c>
      <c r="U35" s="53">
        <v>0</v>
      </c>
      <c r="V35" s="52">
        <v>0</v>
      </c>
      <c r="W35" s="53">
        <v>0</v>
      </c>
      <c r="X35" s="52">
        <v>0</v>
      </c>
      <c r="Y35" s="53">
        <v>0</v>
      </c>
      <c r="Z35" s="48">
        <v>9378</v>
      </c>
      <c r="AA35" s="47">
        <v>0</v>
      </c>
      <c r="AB35" s="46">
        <v>135</v>
      </c>
      <c r="AC35" s="47">
        <v>0</v>
      </c>
      <c r="AD35" s="46">
        <v>0</v>
      </c>
      <c r="AE35" s="47">
        <v>0</v>
      </c>
      <c r="AF35" s="46">
        <v>0</v>
      </c>
      <c r="AG35" s="47">
        <v>0</v>
      </c>
      <c r="AH35" s="46">
        <v>0</v>
      </c>
      <c r="AI35" s="47">
        <v>0</v>
      </c>
      <c r="AJ35" s="46">
        <v>0</v>
      </c>
      <c r="AK35" s="47">
        <v>0</v>
      </c>
      <c r="AL35" s="46">
        <v>0</v>
      </c>
      <c r="AM35" s="47">
        <v>0</v>
      </c>
      <c r="AN35" s="48">
        <f t="shared" si="0"/>
        <v>9513</v>
      </c>
      <c r="AO35" s="54">
        <f t="shared" si="0"/>
        <v>0</v>
      </c>
      <c r="AP35" s="66"/>
      <c r="AQ35" s="66"/>
      <c r="AR35" s="66"/>
    </row>
    <row r="36" spans="1:44" x14ac:dyDescent="0.2">
      <c r="A36" s="35" t="s">
        <v>44</v>
      </c>
      <c r="B36" s="46">
        <v>0</v>
      </c>
      <c r="C36" s="47">
        <v>0</v>
      </c>
      <c r="D36" s="48">
        <v>0</v>
      </c>
      <c r="E36" s="49">
        <v>0</v>
      </c>
      <c r="F36" s="46">
        <v>4106</v>
      </c>
      <c r="G36" s="47">
        <v>0</v>
      </c>
      <c r="H36" s="46">
        <v>0</v>
      </c>
      <c r="I36" s="47">
        <v>0</v>
      </c>
      <c r="J36" s="46">
        <v>0</v>
      </c>
      <c r="K36" s="47">
        <v>0</v>
      </c>
      <c r="L36" s="46">
        <v>0</v>
      </c>
      <c r="M36" s="47">
        <v>0</v>
      </c>
      <c r="N36" s="48">
        <v>0</v>
      </c>
      <c r="O36" s="49">
        <v>0</v>
      </c>
      <c r="P36" s="46">
        <v>0</v>
      </c>
      <c r="Q36" s="47">
        <v>0</v>
      </c>
      <c r="R36" s="48">
        <v>0</v>
      </c>
      <c r="S36" s="49">
        <v>0</v>
      </c>
      <c r="T36" s="52">
        <v>0</v>
      </c>
      <c r="U36" s="53">
        <v>0</v>
      </c>
      <c r="V36" s="52">
        <v>0</v>
      </c>
      <c r="W36" s="53">
        <v>0</v>
      </c>
      <c r="X36" s="52">
        <v>0</v>
      </c>
      <c r="Y36" s="53">
        <v>0</v>
      </c>
      <c r="Z36" s="48">
        <v>261554</v>
      </c>
      <c r="AA36" s="47">
        <v>0</v>
      </c>
      <c r="AB36" s="46">
        <v>0</v>
      </c>
      <c r="AC36" s="47">
        <v>0</v>
      </c>
      <c r="AD36" s="46">
        <v>0</v>
      </c>
      <c r="AE36" s="47">
        <v>0</v>
      </c>
      <c r="AF36" s="46">
        <v>0</v>
      </c>
      <c r="AG36" s="47">
        <v>0</v>
      </c>
      <c r="AH36" s="46">
        <v>0</v>
      </c>
      <c r="AI36" s="47">
        <v>0</v>
      </c>
      <c r="AJ36" s="46">
        <v>0</v>
      </c>
      <c r="AK36" s="47">
        <v>0</v>
      </c>
      <c r="AL36" s="46">
        <v>2247</v>
      </c>
      <c r="AM36" s="47">
        <v>0</v>
      </c>
      <c r="AN36" s="48">
        <f t="shared" si="0"/>
        <v>267907</v>
      </c>
      <c r="AO36" s="54">
        <f t="shared" si="0"/>
        <v>0</v>
      </c>
      <c r="AP36" s="66"/>
      <c r="AQ36" s="66"/>
      <c r="AR36" s="66"/>
    </row>
    <row r="37" spans="1:44" x14ac:dyDescent="0.2">
      <c r="A37" s="35" t="s">
        <v>123</v>
      </c>
      <c r="B37" s="46">
        <v>0</v>
      </c>
      <c r="C37" s="47">
        <v>0</v>
      </c>
      <c r="D37" s="48">
        <v>0</v>
      </c>
      <c r="E37" s="49">
        <v>0</v>
      </c>
      <c r="F37" s="46">
        <v>9068</v>
      </c>
      <c r="G37" s="47">
        <v>0</v>
      </c>
      <c r="H37" s="46">
        <v>0</v>
      </c>
      <c r="I37" s="47">
        <v>0</v>
      </c>
      <c r="J37" s="46">
        <v>0</v>
      </c>
      <c r="K37" s="47">
        <v>0</v>
      </c>
      <c r="L37" s="46">
        <v>0</v>
      </c>
      <c r="M37" s="47">
        <v>0</v>
      </c>
      <c r="N37" s="48">
        <v>0</v>
      </c>
      <c r="O37" s="49">
        <v>0</v>
      </c>
      <c r="P37" s="46">
        <v>0</v>
      </c>
      <c r="Q37" s="47">
        <v>0</v>
      </c>
      <c r="R37" s="48">
        <v>0</v>
      </c>
      <c r="S37" s="49">
        <v>0</v>
      </c>
      <c r="T37" s="52">
        <v>0</v>
      </c>
      <c r="U37" s="53">
        <v>0</v>
      </c>
      <c r="V37" s="52">
        <v>0</v>
      </c>
      <c r="W37" s="53">
        <v>0</v>
      </c>
      <c r="X37" s="52">
        <v>0</v>
      </c>
      <c r="Y37" s="53">
        <v>0</v>
      </c>
      <c r="Z37" s="48">
        <v>0</v>
      </c>
      <c r="AA37" s="47">
        <v>0</v>
      </c>
      <c r="AB37" s="46">
        <v>0</v>
      </c>
      <c r="AC37" s="47">
        <v>0</v>
      </c>
      <c r="AD37" s="46">
        <v>0</v>
      </c>
      <c r="AE37" s="47">
        <v>0</v>
      </c>
      <c r="AF37" s="46">
        <v>0</v>
      </c>
      <c r="AG37" s="47">
        <v>0</v>
      </c>
      <c r="AH37" s="46">
        <v>0</v>
      </c>
      <c r="AI37" s="47">
        <v>0</v>
      </c>
      <c r="AJ37" s="46">
        <v>0</v>
      </c>
      <c r="AK37" s="47">
        <v>0</v>
      </c>
      <c r="AL37" s="46">
        <v>0</v>
      </c>
      <c r="AM37" s="47">
        <v>0</v>
      </c>
      <c r="AN37" s="48">
        <f t="shared" si="0"/>
        <v>9068</v>
      </c>
      <c r="AO37" s="54">
        <f t="shared" si="0"/>
        <v>0</v>
      </c>
      <c r="AP37" s="66"/>
      <c r="AQ37" s="66"/>
      <c r="AR37" s="66"/>
    </row>
    <row r="38" spans="1:44" x14ac:dyDescent="0.2">
      <c r="A38" s="35" t="s">
        <v>45</v>
      </c>
      <c r="B38" s="46">
        <v>0</v>
      </c>
      <c r="C38" s="47">
        <v>0</v>
      </c>
      <c r="D38" s="48">
        <v>0</v>
      </c>
      <c r="E38" s="49">
        <v>0</v>
      </c>
      <c r="F38" s="46">
        <v>0</v>
      </c>
      <c r="G38" s="47">
        <v>0</v>
      </c>
      <c r="H38" s="46">
        <v>0</v>
      </c>
      <c r="I38" s="47">
        <v>0</v>
      </c>
      <c r="J38" s="46">
        <v>0</v>
      </c>
      <c r="K38" s="47">
        <v>0</v>
      </c>
      <c r="L38" s="46">
        <v>0</v>
      </c>
      <c r="M38" s="47">
        <v>0</v>
      </c>
      <c r="N38" s="48">
        <v>0</v>
      </c>
      <c r="O38" s="49">
        <v>0</v>
      </c>
      <c r="P38" s="46">
        <v>0</v>
      </c>
      <c r="Q38" s="47">
        <v>0</v>
      </c>
      <c r="R38" s="48">
        <v>0</v>
      </c>
      <c r="S38" s="49">
        <v>0</v>
      </c>
      <c r="T38" s="52">
        <v>0</v>
      </c>
      <c r="U38" s="53">
        <v>0</v>
      </c>
      <c r="V38" s="52">
        <v>0</v>
      </c>
      <c r="W38" s="53">
        <v>0</v>
      </c>
      <c r="X38" s="52">
        <v>0</v>
      </c>
      <c r="Y38" s="53">
        <v>0</v>
      </c>
      <c r="Z38" s="48">
        <v>0</v>
      </c>
      <c r="AA38" s="47">
        <v>0</v>
      </c>
      <c r="AB38" s="46">
        <v>0</v>
      </c>
      <c r="AC38" s="47">
        <v>0</v>
      </c>
      <c r="AD38" s="46">
        <v>0</v>
      </c>
      <c r="AE38" s="47">
        <v>0</v>
      </c>
      <c r="AF38" s="46">
        <v>0</v>
      </c>
      <c r="AG38" s="47">
        <v>0</v>
      </c>
      <c r="AH38" s="46">
        <v>0</v>
      </c>
      <c r="AI38" s="47">
        <v>0</v>
      </c>
      <c r="AJ38" s="46">
        <v>28235</v>
      </c>
      <c r="AK38" s="47">
        <v>0</v>
      </c>
      <c r="AL38" s="46">
        <v>0</v>
      </c>
      <c r="AM38" s="47">
        <v>0</v>
      </c>
      <c r="AN38" s="48">
        <f t="shared" si="0"/>
        <v>28235</v>
      </c>
      <c r="AO38" s="54">
        <f t="shared" si="0"/>
        <v>0</v>
      </c>
      <c r="AP38" s="66"/>
      <c r="AQ38" s="66"/>
      <c r="AR38" s="66"/>
    </row>
    <row r="39" spans="1:44" x14ac:dyDescent="0.2">
      <c r="A39" s="35" t="s">
        <v>194</v>
      </c>
      <c r="B39" s="46">
        <v>0</v>
      </c>
      <c r="C39" s="47">
        <v>0</v>
      </c>
      <c r="D39" s="48">
        <v>0</v>
      </c>
      <c r="E39" s="49">
        <v>0</v>
      </c>
      <c r="F39" s="46">
        <v>0</v>
      </c>
      <c r="G39" s="47">
        <v>0</v>
      </c>
      <c r="H39" s="46">
        <v>0</v>
      </c>
      <c r="I39" s="47">
        <v>0</v>
      </c>
      <c r="J39" s="46">
        <v>0</v>
      </c>
      <c r="K39" s="47">
        <v>0</v>
      </c>
      <c r="L39" s="46">
        <v>0</v>
      </c>
      <c r="M39" s="47">
        <v>0</v>
      </c>
      <c r="N39" s="48">
        <v>0</v>
      </c>
      <c r="O39" s="49">
        <v>0</v>
      </c>
      <c r="P39" s="46">
        <v>0</v>
      </c>
      <c r="Q39" s="47">
        <v>0</v>
      </c>
      <c r="R39" s="48">
        <v>0</v>
      </c>
      <c r="S39" s="49">
        <v>0</v>
      </c>
      <c r="T39" s="52">
        <v>0</v>
      </c>
      <c r="U39" s="53">
        <v>0</v>
      </c>
      <c r="V39" s="52">
        <v>0</v>
      </c>
      <c r="W39" s="53">
        <v>0</v>
      </c>
      <c r="X39" s="52">
        <v>0</v>
      </c>
      <c r="Y39" s="53">
        <v>0</v>
      </c>
      <c r="Z39" s="48">
        <v>0</v>
      </c>
      <c r="AA39" s="47">
        <v>0</v>
      </c>
      <c r="AB39" s="46">
        <v>0</v>
      </c>
      <c r="AC39" s="47">
        <v>0</v>
      </c>
      <c r="AD39" s="46">
        <v>0</v>
      </c>
      <c r="AE39" s="47">
        <v>0</v>
      </c>
      <c r="AF39" s="46">
        <v>0</v>
      </c>
      <c r="AG39" s="47">
        <v>0</v>
      </c>
      <c r="AH39" s="46">
        <v>0</v>
      </c>
      <c r="AI39" s="47">
        <v>0</v>
      </c>
      <c r="AJ39" s="46">
        <v>0</v>
      </c>
      <c r="AK39" s="47">
        <v>0</v>
      </c>
      <c r="AL39" s="46">
        <v>0</v>
      </c>
      <c r="AM39" s="47">
        <v>0</v>
      </c>
      <c r="AN39" s="48">
        <f t="shared" ref="AN39" si="1">SUM(B39,D39,F39,H39,J39,L39,N39,P39,R39,T39,V39,X39,Z39,AB39,AD39,AF39,AH39,AJ39,AL39)</f>
        <v>0</v>
      </c>
      <c r="AO39" s="54">
        <f t="shared" ref="AO39" si="2">SUM(C39,E39,G39,I39,K39,M39,O39,Q39,S39,U39,W39,Y39,AA39,AC39,AE39,AG39,AI39,AK39,AM39)</f>
        <v>0</v>
      </c>
      <c r="AP39" s="66"/>
      <c r="AQ39" s="66"/>
      <c r="AR39" s="66"/>
    </row>
    <row r="40" spans="1:44" x14ac:dyDescent="0.2">
      <c r="A40" s="35" t="s">
        <v>46</v>
      </c>
      <c r="B40" s="46">
        <v>0</v>
      </c>
      <c r="C40" s="47">
        <v>0</v>
      </c>
      <c r="D40" s="48">
        <v>0</v>
      </c>
      <c r="E40" s="49">
        <v>0</v>
      </c>
      <c r="F40" s="46">
        <v>0</v>
      </c>
      <c r="G40" s="47">
        <v>0</v>
      </c>
      <c r="H40" s="46">
        <v>0</v>
      </c>
      <c r="I40" s="47">
        <v>0</v>
      </c>
      <c r="J40" s="46">
        <v>0</v>
      </c>
      <c r="K40" s="47">
        <v>0</v>
      </c>
      <c r="L40" s="46">
        <v>0</v>
      </c>
      <c r="M40" s="47">
        <v>0</v>
      </c>
      <c r="N40" s="48">
        <v>0</v>
      </c>
      <c r="O40" s="49">
        <v>0</v>
      </c>
      <c r="P40" s="46">
        <v>0</v>
      </c>
      <c r="Q40" s="47">
        <v>0</v>
      </c>
      <c r="R40" s="48">
        <v>0</v>
      </c>
      <c r="S40" s="49">
        <v>0</v>
      </c>
      <c r="T40" s="52">
        <v>0</v>
      </c>
      <c r="U40" s="53">
        <v>0</v>
      </c>
      <c r="V40" s="52">
        <v>0</v>
      </c>
      <c r="W40" s="53">
        <v>0</v>
      </c>
      <c r="X40" s="52">
        <v>0</v>
      </c>
      <c r="Y40" s="53">
        <v>0</v>
      </c>
      <c r="Z40" s="48">
        <v>0</v>
      </c>
      <c r="AA40" s="47">
        <v>0</v>
      </c>
      <c r="AB40" s="46">
        <v>0</v>
      </c>
      <c r="AC40" s="47">
        <v>0</v>
      </c>
      <c r="AD40" s="46">
        <v>0</v>
      </c>
      <c r="AE40" s="47">
        <v>0</v>
      </c>
      <c r="AF40" s="46">
        <v>0</v>
      </c>
      <c r="AG40" s="47">
        <v>0</v>
      </c>
      <c r="AH40" s="46">
        <v>0</v>
      </c>
      <c r="AI40" s="47">
        <v>0</v>
      </c>
      <c r="AJ40" s="46">
        <v>51274</v>
      </c>
      <c r="AK40" s="47">
        <v>0</v>
      </c>
      <c r="AL40" s="46">
        <v>0</v>
      </c>
      <c r="AM40" s="47">
        <v>0</v>
      </c>
      <c r="AN40" s="48">
        <f t="shared" si="0"/>
        <v>51274</v>
      </c>
      <c r="AO40" s="54">
        <f t="shared" si="0"/>
        <v>0</v>
      </c>
      <c r="AP40" s="66"/>
      <c r="AQ40" s="66"/>
      <c r="AR40" s="66"/>
    </row>
    <row r="41" spans="1:44" x14ac:dyDescent="0.2">
      <c r="A41" s="35" t="s">
        <v>139</v>
      </c>
      <c r="B41" s="46">
        <v>0</v>
      </c>
      <c r="C41" s="47">
        <v>0</v>
      </c>
      <c r="D41" s="48">
        <v>0</v>
      </c>
      <c r="E41" s="49">
        <v>0</v>
      </c>
      <c r="F41" s="46">
        <v>0</v>
      </c>
      <c r="G41" s="47">
        <v>0</v>
      </c>
      <c r="H41" s="46">
        <v>0</v>
      </c>
      <c r="I41" s="47">
        <v>0</v>
      </c>
      <c r="J41" s="46">
        <v>0</v>
      </c>
      <c r="K41" s="47">
        <v>0</v>
      </c>
      <c r="L41" s="46">
        <v>0</v>
      </c>
      <c r="M41" s="47">
        <v>0</v>
      </c>
      <c r="N41" s="48">
        <v>0</v>
      </c>
      <c r="O41" s="49">
        <v>0</v>
      </c>
      <c r="P41" s="46">
        <v>0</v>
      </c>
      <c r="Q41" s="47">
        <v>0</v>
      </c>
      <c r="R41" s="48">
        <v>0</v>
      </c>
      <c r="S41" s="49">
        <v>0</v>
      </c>
      <c r="T41" s="52">
        <v>0</v>
      </c>
      <c r="U41" s="53">
        <v>0</v>
      </c>
      <c r="V41" s="52">
        <v>0</v>
      </c>
      <c r="W41" s="53">
        <v>0</v>
      </c>
      <c r="X41" s="52">
        <v>0</v>
      </c>
      <c r="Y41" s="53">
        <v>0</v>
      </c>
      <c r="Z41" s="48">
        <v>0</v>
      </c>
      <c r="AA41" s="47">
        <v>0</v>
      </c>
      <c r="AB41" s="46">
        <v>0</v>
      </c>
      <c r="AC41" s="47">
        <v>0</v>
      </c>
      <c r="AD41" s="46">
        <v>0</v>
      </c>
      <c r="AE41" s="47">
        <v>0</v>
      </c>
      <c r="AF41" s="46">
        <v>0</v>
      </c>
      <c r="AG41" s="47">
        <v>0</v>
      </c>
      <c r="AH41" s="46">
        <v>0</v>
      </c>
      <c r="AI41" s="47">
        <v>0</v>
      </c>
      <c r="AJ41" s="46">
        <v>41963</v>
      </c>
      <c r="AK41" s="47">
        <v>0</v>
      </c>
      <c r="AL41" s="46">
        <v>0</v>
      </c>
      <c r="AM41" s="47">
        <v>0</v>
      </c>
      <c r="AN41" s="48">
        <f t="shared" si="0"/>
        <v>41963</v>
      </c>
      <c r="AO41" s="54">
        <f t="shared" si="0"/>
        <v>0</v>
      </c>
      <c r="AP41" s="66"/>
      <c r="AQ41" s="66"/>
      <c r="AR41" s="66"/>
    </row>
    <row r="42" spans="1:44" x14ac:dyDescent="0.2">
      <c r="A42" s="35" t="s">
        <v>47</v>
      </c>
      <c r="B42" s="46">
        <v>0</v>
      </c>
      <c r="C42" s="47">
        <v>0</v>
      </c>
      <c r="D42" s="48">
        <v>0</v>
      </c>
      <c r="E42" s="49">
        <v>0</v>
      </c>
      <c r="F42" s="46">
        <v>0</v>
      </c>
      <c r="G42" s="47">
        <v>0</v>
      </c>
      <c r="H42" s="46">
        <v>0</v>
      </c>
      <c r="I42" s="47">
        <v>0</v>
      </c>
      <c r="J42" s="46">
        <v>0</v>
      </c>
      <c r="K42" s="47">
        <v>0</v>
      </c>
      <c r="L42" s="46">
        <v>0</v>
      </c>
      <c r="M42" s="47">
        <v>0</v>
      </c>
      <c r="N42" s="48">
        <v>0</v>
      </c>
      <c r="O42" s="49">
        <v>0</v>
      </c>
      <c r="P42" s="46">
        <v>0</v>
      </c>
      <c r="Q42" s="47">
        <v>0</v>
      </c>
      <c r="R42" s="48">
        <v>0</v>
      </c>
      <c r="S42" s="49">
        <v>0</v>
      </c>
      <c r="T42" s="52">
        <v>0</v>
      </c>
      <c r="U42" s="53">
        <v>0</v>
      </c>
      <c r="V42" s="52">
        <v>0</v>
      </c>
      <c r="W42" s="53">
        <v>0</v>
      </c>
      <c r="X42" s="52">
        <v>0</v>
      </c>
      <c r="Y42" s="53">
        <v>0</v>
      </c>
      <c r="Z42" s="48">
        <v>0</v>
      </c>
      <c r="AA42" s="47">
        <v>0</v>
      </c>
      <c r="AB42" s="46">
        <v>0</v>
      </c>
      <c r="AC42" s="47">
        <v>0</v>
      </c>
      <c r="AD42" s="46">
        <v>0</v>
      </c>
      <c r="AE42" s="47">
        <v>0</v>
      </c>
      <c r="AF42" s="46">
        <v>0</v>
      </c>
      <c r="AG42" s="47">
        <v>0</v>
      </c>
      <c r="AH42" s="46">
        <v>0</v>
      </c>
      <c r="AI42" s="47">
        <v>0</v>
      </c>
      <c r="AJ42" s="46">
        <v>48139</v>
      </c>
      <c r="AK42" s="47">
        <v>0</v>
      </c>
      <c r="AL42" s="46">
        <v>0</v>
      </c>
      <c r="AM42" s="47">
        <v>0</v>
      </c>
      <c r="AN42" s="48">
        <f t="shared" si="0"/>
        <v>48139</v>
      </c>
      <c r="AO42" s="54">
        <f t="shared" si="0"/>
        <v>0</v>
      </c>
      <c r="AP42" s="66"/>
      <c r="AQ42" s="66"/>
      <c r="AR42" s="66"/>
    </row>
    <row r="43" spans="1:44" x14ac:dyDescent="0.2">
      <c r="A43" s="35" t="s">
        <v>48</v>
      </c>
      <c r="B43" s="46">
        <v>0</v>
      </c>
      <c r="C43" s="47">
        <v>0</v>
      </c>
      <c r="D43" s="48">
        <v>0</v>
      </c>
      <c r="E43" s="49">
        <v>0</v>
      </c>
      <c r="F43" s="46">
        <v>0</v>
      </c>
      <c r="G43" s="47">
        <v>0</v>
      </c>
      <c r="H43" s="46">
        <v>0</v>
      </c>
      <c r="I43" s="47">
        <v>0</v>
      </c>
      <c r="J43" s="46">
        <v>0</v>
      </c>
      <c r="K43" s="47">
        <v>0</v>
      </c>
      <c r="L43" s="46">
        <v>0</v>
      </c>
      <c r="M43" s="47">
        <v>0</v>
      </c>
      <c r="N43" s="48">
        <v>0</v>
      </c>
      <c r="O43" s="49">
        <v>0</v>
      </c>
      <c r="P43" s="46">
        <v>0</v>
      </c>
      <c r="Q43" s="47">
        <v>0</v>
      </c>
      <c r="R43" s="48">
        <v>0</v>
      </c>
      <c r="S43" s="49">
        <v>0</v>
      </c>
      <c r="T43" s="52">
        <v>0</v>
      </c>
      <c r="U43" s="53">
        <v>0</v>
      </c>
      <c r="V43" s="52">
        <v>0</v>
      </c>
      <c r="W43" s="53">
        <v>0</v>
      </c>
      <c r="X43" s="52">
        <v>0</v>
      </c>
      <c r="Y43" s="53">
        <v>0</v>
      </c>
      <c r="Z43" s="48">
        <v>427533</v>
      </c>
      <c r="AA43" s="47">
        <v>0</v>
      </c>
      <c r="AB43" s="46">
        <v>0</v>
      </c>
      <c r="AC43" s="47">
        <v>0</v>
      </c>
      <c r="AD43" s="46">
        <v>0</v>
      </c>
      <c r="AE43" s="47">
        <v>0</v>
      </c>
      <c r="AF43" s="46">
        <v>0</v>
      </c>
      <c r="AG43" s="47">
        <v>0</v>
      </c>
      <c r="AH43" s="46">
        <v>0</v>
      </c>
      <c r="AI43" s="47">
        <v>0</v>
      </c>
      <c r="AJ43" s="46">
        <v>0</v>
      </c>
      <c r="AK43" s="47">
        <v>0</v>
      </c>
      <c r="AL43" s="46">
        <v>0</v>
      </c>
      <c r="AM43" s="47">
        <v>0</v>
      </c>
      <c r="AN43" s="48">
        <f t="shared" si="0"/>
        <v>427533</v>
      </c>
      <c r="AO43" s="54">
        <f t="shared" si="0"/>
        <v>0</v>
      </c>
      <c r="AP43" s="66"/>
      <c r="AQ43" s="66"/>
      <c r="AR43" s="66"/>
    </row>
    <row r="44" spans="1:44" x14ac:dyDescent="0.2">
      <c r="A44" s="35" t="s">
        <v>142</v>
      </c>
      <c r="B44" s="46">
        <v>0</v>
      </c>
      <c r="C44" s="47">
        <v>0</v>
      </c>
      <c r="D44" s="48">
        <v>0</v>
      </c>
      <c r="E44" s="49">
        <v>0</v>
      </c>
      <c r="F44" s="46">
        <v>0</v>
      </c>
      <c r="G44" s="47">
        <v>0</v>
      </c>
      <c r="H44" s="46">
        <v>0</v>
      </c>
      <c r="I44" s="47">
        <v>0</v>
      </c>
      <c r="J44" s="46">
        <v>0</v>
      </c>
      <c r="K44" s="47">
        <v>0</v>
      </c>
      <c r="L44" s="46">
        <v>0</v>
      </c>
      <c r="M44" s="47">
        <v>0</v>
      </c>
      <c r="N44" s="48">
        <v>0</v>
      </c>
      <c r="O44" s="49">
        <v>0</v>
      </c>
      <c r="P44" s="46">
        <v>0</v>
      </c>
      <c r="Q44" s="47">
        <v>0</v>
      </c>
      <c r="R44" s="48">
        <v>0</v>
      </c>
      <c r="S44" s="49">
        <v>0</v>
      </c>
      <c r="T44" s="52">
        <v>0</v>
      </c>
      <c r="U44" s="53">
        <v>0</v>
      </c>
      <c r="V44" s="52">
        <v>0</v>
      </c>
      <c r="W44" s="53">
        <v>0</v>
      </c>
      <c r="X44" s="52">
        <v>0</v>
      </c>
      <c r="Y44" s="53">
        <v>0</v>
      </c>
      <c r="Z44" s="48">
        <v>0</v>
      </c>
      <c r="AA44" s="47">
        <v>0</v>
      </c>
      <c r="AB44" s="46">
        <v>0</v>
      </c>
      <c r="AC44" s="47">
        <v>0</v>
      </c>
      <c r="AD44" s="46">
        <v>0</v>
      </c>
      <c r="AE44" s="47">
        <v>0</v>
      </c>
      <c r="AF44" s="46">
        <v>0</v>
      </c>
      <c r="AG44" s="47">
        <v>0</v>
      </c>
      <c r="AH44" s="46">
        <v>0</v>
      </c>
      <c r="AI44" s="47">
        <v>0</v>
      </c>
      <c r="AJ44" s="46">
        <v>3719</v>
      </c>
      <c r="AK44" s="47">
        <v>0</v>
      </c>
      <c r="AL44" s="46">
        <v>0</v>
      </c>
      <c r="AM44" s="47">
        <v>0</v>
      </c>
      <c r="AN44" s="48">
        <f t="shared" si="0"/>
        <v>3719</v>
      </c>
      <c r="AO44" s="54">
        <f t="shared" si="0"/>
        <v>0</v>
      </c>
      <c r="AP44" s="66"/>
      <c r="AQ44" s="66"/>
      <c r="AR44" s="66"/>
    </row>
    <row r="45" spans="1:44" x14ac:dyDescent="0.2">
      <c r="A45" s="35" t="s">
        <v>153</v>
      </c>
      <c r="B45" s="46">
        <v>0</v>
      </c>
      <c r="C45" s="47">
        <v>0</v>
      </c>
      <c r="D45" s="48">
        <v>0</v>
      </c>
      <c r="E45" s="49">
        <v>0</v>
      </c>
      <c r="F45" s="46">
        <v>0</v>
      </c>
      <c r="G45" s="47">
        <v>0</v>
      </c>
      <c r="H45" s="46">
        <v>0</v>
      </c>
      <c r="I45" s="47">
        <v>0</v>
      </c>
      <c r="J45" s="46">
        <v>0</v>
      </c>
      <c r="K45" s="47">
        <v>0</v>
      </c>
      <c r="L45" s="46">
        <v>0</v>
      </c>
      <c r="M45" s="47">
        <v>0</v>
      </c>
      <c r="N45" s="48">
        <v>0</v>
      </c>
      <c r="O45" s="49">
        <v>0</v>
      </c>
      <c r="P45" s="46">
        <v>0</v>
      </c>
      <c r="Q45" s="47">
        <v>0</v>
      </c>
      <c r="R45" s="48">
        <v>0</v>
      </c>
      <c r="S45" s="49">
        <v>0</v>
      </c>
      <c r="T45" s="52">
        <v>0</v>
      </c>
      <c r="U45" s="53">
        <v>0</v>
      </c>
      <c r="V45" s="52">
        <v>0</v>
      </c>
      <c r="W45" s="53">
        <v>0</v>
      </c>
      <c r="X45" s="52">
        <v>0</v>
      </c>
      <c r="Y45" s="53">
        <v>0</v>
      </c>
      <c r="Z45" s="48">
        <v>0</v>
      </c>
      <c r="AA45" s="47">
        <v>0</v>
      </c>
      <c r="AB45" s="46">
        <v>0</v>
      </c>
      <c r="AC45" s="47">
        <v>0</v>
      </c>
      <c r="AD45" s="46">
        <v>0</v>
      </c>
      <c r="AE45" s="47">
        <v>0</v>
      </c>
      <c r="AF45" s="46">
        <v>0</v>
      </c>
      <c r="AG45" s="47">
        <v>0</v>
      </c>
      <c r="AH45" s="46">
        <v>0</v>
      </c>
      <c r="AI45" s="47">
        <v>0</v>
      </c>
      <c r="AJ45" s="46">
        <v>4177</v>
      </c>
      <c r="AK45" s="47">
        <v>0</v>
      </c>
      <c r="AL45" s="46">
        <v>0</v>
      </c>
      <c r="AM45" s="47">
        <v>0</v>
      </c>
      <c r="AN45" s="48">
        <f t="shared" si="0"/>
        <v>4177</v>
      </c>
      <c r="AO45" s="54">
        <f t="shared" si="0"/>
        <v>0</v>
      </c>
      <c r="AP45" s="66"/>
      <c r="AQ45" s="66"/>
      <c r="AR45" s="66"/>
    </row>
    <row r="46" spans="1:44" x14ac:dyDescent="0.2">
      <c r="A46" s="35" t="s">
        <v>49</v>
      </c>
      <c r="B46" s="46">
        <v>0</v>
      </c>
      <c r="C46" s="47">
        <v>0</v>
      </c>
      <c r="D46" s="48">
        <v>0</v>
      </c>
      <c r="E46" s="49">
        <v>0</v>
      </c>
      <c r="F46" s="46">
        <v>0</v>
      </c>
      <c r="G46" s="47">
        <v>0</v>
      </c>
      <c r="H46" s="46">
        <v>0</v>
      </c>
      <c r="I46" s="47">
        <v>0</v>
      </c>
      <c r="J46" s="46">
        <v>0</v>
      </c>
      <c r="K46" s="47">
        <v>0</v>
      </c>
      <c r="L46" s="46">
        <v>0</v>
      </c>
      <c r="M46" s="47">
        <v>0</v>
      </c>
      <c r="N46" s="48">
        <v>0</v>
      </c>
      <c r="O46" s="49">
        <v>0</v>
      </c>
      <c r="P46" s="46">
        <v>0</v>
      </c>
      <c r="Q46" s="47">
        <v>0</v>
      </c>
      <c r="R46" s="48">
        <v>0</v>
      </c>
      <c r="S46" s="49">
        <v>0</v>
      </c>
      <c r="T46" s="52">
        <v>0</v>
      </c>
      <c r="U46" s="53">
        <v>0</v>
      </c>
      <c r="V46" s="52">
        <v>0</v>
      </c>
      <c r="W46" s="53">
        <v>0</v>
      </c>
      <c r="X46" s="52">
        <v>0</v>
      </c>
      <c r="Y46" s="53">
        <v>0</v>
      </c>
      <c r="Z46" s="48">
        <v>1546268</v>
      </c>
      <c r="AA46" s="47">
        <v>0</v>
      </c>
      <c r="AB46" s="46">
        <v>52990</v>
      </c>
      <c r="AC46" s="47">
        <v>0</v>
      </c>
      <c r="AD46" s="46">
        <v>0</v>
      </c>
      <c r="AE46" s="47">
        <v>0</v>
      </c>
      <c r="AF46" s="46">
        <v>0</v>
      </c>
      <c r="AG46" s="47">
        <v>0</v>
      </c>
      <c r="AH46" s="46">
        <v>0</v>
      </c>
      <c r="AI46" s="47">
        <v>0</v>
      </c>
      <c r="AJ46" s="46">
        <v>521759</v>
      </c>
      <c r="AK46" s="47">
        <v>0</v>
      </c>
      <c r="AL46" s="46">
        <v>0</v>
      </c>
      <c r="AM46" s="47">
        <v>0</v>
      </c>
      <c r="AN46" s="48">
        <f t="shared" si="0"/>
        <v>2121017</v>
      </c>
      <c r="AO46" s="54">
        <f t="shared" si="0"/>
        <v>0</v>
      </c>
      <c r="AP46" s="66"/>
      <c r="AQ46" s="66"/>
      <c r="AR46" s="66"/>
    </row>
    <row r="47" spans="1:44" x14ac:dyDescent="0.2">
      <c r="A47" s="35" t="s">
        <v>50</v>
      </c>
      <c r="B47" s="46">
        <v>94171</v>
      </c>
      <c r="C47" s="47">
        <v>0</v>
      </c>
      <c r="D47" s="48">
        <v>94178</v>
      </c>
      <c r="E47" s="49">
        <v>8452</v>
      </c>
      <c r="F47" s="46">
        <v>232481</v>
      </c>
      <c r="G47" s="47">
        <v>3793</v>
      </c>
      <c r="H47" s="46">
        <v>0</v>
      </c>
      <c r="I47" s="47">
        <v>0</v>
      </c>
      <c r="J47" s="46">
        <v>88</v>
      </c>
      <c r="K47" s="47">
        <v>0</v>
      </c>
      <c r="L47" s="46">
        <v>12409</v>
      </c>
      <c r="M47" s="47">
        <v>0</v>
      </c>
      <c r="N47" s="48">
        <v>56420</v>
      </c>
      <c r="O47" s="49">
        <v>0</v>
      </c>
      <c r="P47" s="46">
        <v>29374</v>
      </c>
      <c r="Q47" s="47">
        <v>0</v>
      </c>
      <c r="R47" s="48">
        <v>11762</v>
      </c>
      <c r="S47" s="49">
        <v>0</v>
      </c>
      <c r="T47" s="52">
        <v>0</v>
      </c>
      <c r="U47" s="53">
        <v>0</v>
      </c>
      <c r="V47" s="52">
        <v>0</v>
      </c>
      <c r="W47" s="53">
        <v>0</v>
      </c>
      <c r="X47" s="52">
        <v>0</v>
      </c>
      <c r="Y47" s="53">
        <v>0</v>
      </c>
      <c r="Z47" s="48">
        <v>0</v>
      </c>
      <c r="AA47" s="47">
        <v>0</v>
      </c>
      <c r="AB47" s="46">
        <v>34504</v>
      </c>
      <c r="AC47" s="47">
        <v>0</v>
      </c>
      <c r="AD47" s="46">
        <v>0</v>
      </c>
      <c r="AE47" s="47">
        <v>0</v>
      </c>
      <c r="AF47" s="46">
        <v>2202</v>
      </c>
      <c r="AG47" s="47">
        <v>0</v>
      </c>
      <c r="AH47" s="46">
        <v>0</v>
      </c>
      <c r="AI47" s="47">
        <v>0</v>
      </c>
      <c r="AJ47" s="46">
        <v>0</v>
      </c>
      <c r="AK47" s="47">
        <v>0</v>
      </c>
      <c r="AL47" s="46">
        <v>416274</v>
      </c>
      <c r="AM47" s="47">
        <v>0</v>
      </c>
      <c r="AN47" s="48">
        <f t="shared" si="0"/>
        <v>983863</v>
      </c>
      <c r="AO47" s="54">
        <f t="shared" si="0"/>
        <v>12245</v>
      </c>
      <c r="AP47" s="66"/>
      <c r="AQ47" s="66"/>
      <c r="AR47" s="66"/>
    </row>
    <row r="48" spans="1:44" x14ac:dyDescent="0.2">
      <c r="A48" s="35" t="s">
        <v>119</v>
      </c>
      <c r="B48" s="46">
        <v>0</v>
      </c>
      <c r="C48" s="47">
        <v>0</v>
      </c>
      <c r="D48" s="48">
        <v>0</v>
      </c>
      <c r="E48" s="49">
        <v>0</v>
      </c>
      <c r="F48" s="46">
        <v>0</v>
      </c>
      <c r="G48" s="47">
        <v>0</v>
      </c>
      <c r="H48" s="46">
        <v>0</v>
      </c>
      <c r="I48" s="47">
        <v>0</v>
      </c>
      <c r="J48" s="46">
        <v>0</v>
      </c>
      <c r="K48" s="47">
        <v>0</v>
      </c>
      <c r="L48" s="46">
        <v>0</v>
      </c>
      <c r="M48" s="47">
        <v>0</v>
      </c>
      <c r="N48" s="48">
        <v>0</v>
      </c>
      <c r="O48" s="49">
        <v>0</v>
      </c>
      <c r="P48" s="46">
        <v>0</v>
      </c>
      <c r="Q48" s="47">
        <v>0</v>
      </c>
      <c r="R48" s="48">
        <v>0</v>
      </c>
      <c r="S48" s="49">
        <v>0</v>
      </c>
      <c r="T48" s="52">
        <v>0</v>
      </c>
      <c r="U48" s="53">
        <v>0</v>
      </c>
      <c r="V48" s="52">
        <v>0</v>
      </c>
      <c r="W48" s="53">
        <v>0</v>
      </c>
      <c r="X48" s="52">
        <v>0</v>
      </c>
      <c r="Y48" s="53">
        <v>0</v>
      </c>
      <c r="Z48" s="48">
        <v>0</v>
      </c>
      <c r="AA48" s="47">
        <v>0</v>
      </c>
      <c r="AB48" s="46">
        <v>0</v>
      </c>
      <c r="AC48" s="47">
        <v>0</v>
      </c>
      <c r="AD48" s="46">
        <v>0</v>
      </c>
      <c r="AE48" s="47">
        <v>0</v>
      </c>
      <c r="AF48" s="46">
        <v>0</v>
      </c>
      <c r="AG48" s="47">
        <v>0</v>
      </c>
      <c r="AH48" s="46">
        <v>0</v>
      </c>
      <c r="AI48" s="47">
        <v>0</v>
      </c>
      <c r="AJ48" s="46">
        <v>3549</v>
      </c>
      <c r="AK48" s="47">
        <v>0</v>
      </c>
      <c r="AL48" s="46">
        <v>0</v>
      </c>
      <c r="AM48" s="47">
        <v>0</v>
      </c>
      <c r="AN48" s="48">
        <f t="shared" si="0"/>
        <v>3549</v>
      </c>
      <c r="AO48" s="54">
        <f t="shared" si="0"/>
        <v>0</v>
      </c>
      <c r="AP48" s="66"/>
      <c r="AQ48" s="66"/>
      <c r="AR48" s="66"/>
    </row>
    <row r="49" spans="1:44" x14ac:dyDescent="0.2">
      <c r="A49" s="35" t="s">
        <v>51</v>
      </c>
      <c r="B49" s="46">
        <v>0</v>
      </c>
      <c r="C49" s="47">
        <v>0</v>
      </c>
      <c r="D49" s="48">
        <v>0</v>
      </c>
      <c r="E49" s="49">
        <v>0</v>
      </c>
      <c r="F49" s="46">
        <v>0</v>
      </c>
      <c r="G49" s="47">
        <v>0</v>
      </c>
      <c r="H49" s="46">
        <v>0</v>
      </c>
      <c r="I49" s="47">
        <v>0</v>
      </c>
      <c r="J49" s="46">
        <v>0</v>
      </c>
      <c r="K49" s="47">
        <v>0</v>
      </c>
      <c r="L49" s="46">
        <v>0</v>
      </c>
      <c r="M49" s="47">
        <v>0</v>
      </c>
      <c r="N49" s="48">
        <v>0</v>
      </c>
      <c r="O49" s="49">
        <v>0</v>
      </c>
      <c r="P49" s="46">
        <v>0</v>
      </c>
      <c r="Q49" s="47">
        <v>0</v>
      </c>
      <c r="R49" s="48">
        <v>0</v>
      </c>
      <c r="S49" s="49">
        <v>0</v>
      </c>
      <c r="T49" s="52">
        <v>0</v>
      </c>
      <c r="U49" s="53">
        <v>0</v>
      </c>
      <c r="V49" s="52">
        <v>0</v>
      </c>
      <c r="W49" s="53">
        <v>0</v>
      </c>
      <c r="X49" s="52">
        <v>0</v>
      </c>
      <c r="Y49" s="53">
        <v>0</v>
      </c>
      <c r="Z49" s="48">
        <v>0</v>
      </c>
      <c r="AA49" s="47">
        <v>0</v>
      </c>
      <c r="AB49" s="46">
        <v>0</v>
      </c>
      <c r="AC49" s="47">
        <v>0</v>
      </c>
      <c r="AD49" s="46">
        <v>0</v>
      </c>
      <c r="AE49" s="47">
        <v>0</v>
      </c>
      <c r="AF49" s="46">
        <v>0</v>
      </c>
      <c r="AG49" s="47">
        <v>0</v>
      </c>
      <c r="AH49" s="46">
        <v>0</v>
      </c>
      <c r="AI49" s="47">
        <v>0</v>
      </c>
      <c r="AJ49" s="46">
        <v>731600</v>
      </c>
      <c r="AK49" s="47">
        <v>0</v>
      </c>
      <c r="AL49" s="46">
        <v>0</v>
      </c>
      <c r="AM49" s="47">
        <v>0</v>
      </c>
      <c r="AN49" s="48">
        <f t="shared" si="0"/>
        <v>731600</v>
      </c>
      <c r="AO49" s="54">
        <f t="shared" si="0"/>
        <v>0</v>
      </c>
      <c r="AP49" s="66"/>
      <c r="AQ49" s="66"/>
      <c r="AR49" s="66"/>
    </row>
    <row r="50" spans="1:44" x14ac:dyDescent="0.2">
      <c r="A50" s="35" t="s">
        <v>52</v>
      </c>
      <c r="B50" s="46">
        <v>0</v>
      </c>
      <c r="C50" s="47">
        <v>0</v>
      </c>
      <c r="D50" s="48">
        <v>0</v>
      </c>
      <c r="E50" s="49">
        <v>0</v>
      </c>
      <c r="F50" s="46">
        <v>0</v>
      </c>
      <c r="G50" s="47">
        <v>0</v>
      </c>
      <c r="H50" s="46">
        <v>0</v>
      </c>
      <c r="I50" s="47">
        <v>0</v>
      </c>
      <c r="J50" s="46">
        <v>0</v>
      </c>
      <c r="K50" s="47">
        <v>0</v>
      </c>
      <c r="L50" s="46">
        <v>0</v>
      </c>
      <c r="M50" s="47">
        <v>0</v>
      </c>
      <c r="N50" s="48">
        <v>0</v>
      </c>
      <c r="O50" s="49">
        <v>0</v>
      </c>
      <c r="P50" s="46">
        <v>0</v>
      </c>
      <c r="Q50" s="47">
        <v>0</v>
      </c>
      <c r="R50" s="48">
        <v>0</v>
      </c>
      <c r="S50" s="49">
        <v>0</v>
      </c>
      <c r="T50" s="52">
        <v>0</v>
      </c>
      <c r="U50" s="53">
        <v>0</v>
      </c>
      <c r="V50" s="52">
        <v>0</v>
      </c>
      <c r="W50" s="53">
        <v>0</v>
      </c>
      <c r="X50" s="52">
        <v>0</v>
      </c>
      <c r="Y50" s="53">
        <v>0</v>
      </c>
      <c r="Z50" s="48">
        <v>0</v>
      </c>
      <c r="AA50" s="47">
        <v>0</v>
      </c>
      <c r="AB50" s="46">
        <v>0</v>
      </c>
      <c r="AC50" s="47">
        <v>0</v>
      </c>
      <c r="AD50" s="46">
        <v>0</v>
      </c>
      <c r="AE50" s="47">
        <v>0</v>
      </c>
      <c r="AF50" s="46">
        <v>0</v>
      </c>
      <c r="AG50" s="47">
        <v>0</v>
      </c>
      <c r="AH50" s="46">
        <v>0</v>
      </c>
      <c r="AI50" s="47">
        <v>0</v>
      </c>
      <c r="AJ50" s="46">
        <v>16350</v>
      </c>
      <c r="AK50" s="47">
        <v>0</v>
      </c>
      <c r="AL50" s="46">
        <v>0</v>
      </c>
      <c r="AM50" s="47">
        <v>0</v>
      </c>
      <c r="AN50" s="48">
        <f t="shared" si="0"/>
        <v>16350</v>
      </c>
      <c r="AO50" s="54">
        <f t="shared" si="0"/>
        <v>0</v>
      </c>
      <c r="AP50" s="66"/>
      <c r="AQ50" s="66"/>
      <c r="AR50" s="66"/>
    </row>
    <row r="51" spans="1:44" x14ac:dyDescent="0.2">
      <c r="A51" s="35" t="s">
        <v>53</v>
      </c>
      <c r="B51" s="46">
        <v>0</v>
      </c>
      <c r="C51" s="47">
        <v>0</v>
      </c>
      <c r="D51" s="48">
        <v>0</v>
      </c>
      <c r="E51" s="49">
        <v>0</v>
      </c>
      <c r="F51" s="46">
        <v>0</v>
      </c>
      <c r="G51" s="47">
        <v>0</v>
      </c>
      <c r="H51" s="46">
        <v>0</v>
      </c>
      <c r="I51" s="47">
        <v>0</v>
      </c>
      <c r="J51" s="46">
        <v>0</v>
      </c>
      <c r="K51" s="47">
        <v>0</v>
      </c>
      <c r="L51" s="46">
        <v>0</v>
      </c>
      <c r="M51" s="47">
        <v>0</v>
      </c>
      <c r="N51" s="48">
        <v>0</v>
      </c>
      <c r="O51" s="49">
        <v>0</v>
      </c>
      <c r="P51" s="46">
        <v>0</v>
      </c>
      <c r="Q51" s="47">
        <v>0</v>
      </c>
      <c r="R51" s="48">
        <v>0</v>
      </c>
      <c r="S51" s="49">
        <v>0</v>
      </c>
      <c r="T51" s="52">
        <v>0</v>
      </c>
      <c r="U51" s="53">
        <v>0</v>
      </c>
      <c r="V51" s="52">
        <v>0</v>
      </c>
      <c r="W51" s="53">
        <v>0</v>
      </c>
      <c r="X51" s="52">
        <v>0</v>
      </c>
      <c r="Y51" s="53">
        <v>0</v>
      </c>
      <c r="Z51" s="48">
        <v>0</v>
      </c>
      <c r="AA51" s="47">
        <v>0</v>
      </c>
      <c r="AB51" s="46">
        <v>0</v>
      </c>
      <c r="AC51" s="47">
        <v>0</v>
      </c>
      <c r="AD51" s="46">
        <v>0</v>
      </c>
      <c r="AE51" s="47">
        <v>0</v>
      </c>
      <c r="AF51" s="46">
        <v>0</v>
      </c>
      <c r="AG51" s="47">
        <v>0</v>
      </c>
      <c r="AH51" s="46">
        <v>0</v>
      </c>
      <c r="AI51" s="47">
        <v>0</v>
      </c>
      <c r="AJ51" s="46">
        <v>0</v>
      </c>
      <c r="AK51" s="47">
        <v>0</v>
      </c>
      <c r="AL51" s="46">
        <v>0</v>
      </c>
      <c r="AM51" s="47">
        <v>0</v>
      </c>
      <c r="AN51" s="48">
        <f t="shared" si="0"/>
        <v>0</v>
      </c>
      <c r="AO51" s="54">
        <f t="shared" si="0"/>
        <v>0</v>
      </c>
      <c r="AP51" s="66"/>
      <c r="AQ51" s="66"/>
      <c r="AR51" s="66"/>
    </row>
    <row r="52" spans="1:44" x14ac:dyDescent="0.2">
      <c r="A52" s="35" t="s">
        <v>120</v>
      </c>
      <c r="B52" s="46">
        <v>0</v>
      </c>
      <c r="C52" s="47">
        <v>0</v>
      </c>
      <c r="D52" s="48">
        <v>0</v>
      </c>
      <c r="E52" s="49">
        <v>0</v>
      </c>
      <c r="F52" s="46">
        <v>0</v>
      </c>
      <c r="G52" s="47">
        <v>0</v>
      </c>
      <c r="H52" s="46">
        <v>0</v>
      </c>
      <c r="I52" s="47">
        <v>0</v>
      </c>
      <c r="J52" s="46">
        <v>0</v>
      </c>
      <c r="K52" s="47">
        <v>0</v>
      </c>
      <c r="L52" s="46">
        <v>0</v>
      </c>
      <c r="M52" s="47">
        <v>0</v>
      </c>
      <c r="N52" s="48">
        <v>0</v>
      </c>
      <c r="O52" s="49">
        <v>0</v>
      </c>
      <c r="P52" s="46">
        <v>0</v>
      </c>
      <c r="Q52" s="47">
        <v>0</v>
      </c>
      <c r="R52" s="48">
        <v>0</v>
      </c>
      <c r="S52" s="49">
        <v>0</v>
      </c>
      <c r="T52" s="52">
        <v>0</v>
      </c>
      <c r="U52" s="53">
        <v>0</v>
      </c>
      <c r="V52" s="52">
        <v>0</v>
      </c>
      <c r="W52" s="53">
        <v>0</v>
      </c>
      <c r="X52" s="52">
        <v>0</v>
      </c>
      <c r="Y52" s="53">
        <v>0</v>
      </c>
      <c r="Z52" s="48">
        <v>0</v>
      </c>
      <c r="AA52" s="47">
        <v>0</v>
      </c>
      <c r="AB52" s="46">
        <v>0</v>
      </c>
      <c r="AC52" s="47">
        <v>0</v>
      </c>
      <c r="AD52" s="46">
        <v>0</v>
      </c>
      <c r="AE52" s="47">
        <v>0</v>
      </c>
      <c r="AF52" s="46">
        <v>0</v>
      </c>
      <c r="AG52" s="47">
        <v>0</v>
      </c>
      <c r="AH52" s="46">
        <v>0</v>
      </c>
      <c r="AI52" s="47">
        <v>0</v>
      </c>
      <c r="AJ52" s="46">
        <v>0</v>
      </c>
      <c r="AK52" s="47">
        <v>0</v>
      </c>
      <c r="AL52" s="46">
        <v>1748</v>
      </c>
      <c r="AM52" s="47">
        <v>0</v>
      </c>
      <c r="AN52" s="48">
        <f t="shared" si="0"/>
        <v>1748</v>
      </c>
      <c r="AO52" s="54">
        <f t="shared" si="0"/>
        <v>0</v>
      </c>
      <c r="AP52" s="66"/>
      <c r="AQ52" s="66"/>
      <c r="AR52" s="66"/>
    </row>
    <row r="53" spans="1:44" x14ac:dyDescent="0.2">
      <c r="A53" s="35" t="s">
        <v>163</v>
      </c>
      <c r="B53" s="46">
        <v>0</v>
      </c>
      <c r="C53" s="47">
        <v>0</v>
      </c>
      <c r="D53" s="48">
        <v>0</v>
      </c>
      <c r="E53" s="49">
        <v>0</v>
      </c>
      <c r="F53" s="46">
        <v>0</v>
      </c>
      <c r="G53" s="47">
        <v>0</v>
      </c>
      <c r="H53" s="46">
        <v>0</v>
      </c>
      <c r="I53" s="47">
        <v>0</v>
      </c>
      <c r="J53" s="46">
        <v>0</v>
      </c>
      <c r="K53" s="47">
        <v>0</v>
      </c>
      <c r="L53" s="46">
        <v>0</v>
      </c>
      <c r="M53" s="47">
        <v>0</v>
      </c>
      <c r="N53" s="48">
        <v>0</v>
      </c>
      <c r="O53" s="49">
        <v>0</v>
      </c>
      <c r="P53" s="46">
        <v>0</v>
      </c>
      <c r="Q53" s="47">
        <v>0</v>
      </c>
      <c r="R53" s="48">
        <v>0</v>
      </c>
      <c r="S53" s="49">
        <v>0</v>
      </c>
      <c r="T53" s="52">
        <v>0</v>
      </c>
      <c r="U53" s="53">
        <v>0</v>
      </c>
      <c r="V53" s="52">
        <v>0</v>
      </c>
      <c r="W53" s="53">
        <v>0</v>
      </c>
      <c r="X53" s="52">
        <v>0</v>
      </c>
      <c r="Y53" s="53">
        <v>0</v>
      </c>
      <c r="Z53" s="48">
        <v>97368</v>
      </c>
      <c r="AA53" s="47">
        <v>0</v>
      </c>
      <c r="AB53" s="46">
        <v>0</v>
      </c>
      <c r="AC53" s="47">
        <v>0</v>
      </c>
      <c r="AD53" s="46">
        <v>0</v>
      </c>
      <c r="AE53" s="47">
        <v>0</v>
      </c>
      <c r="AF53" s="46">
        <v>0</v>
      </c>
      <c r="AG53" s="47">
        <v>0</v>
      </c>
      <c r="AH53" s="46">
        <v>0</v>
      </c>
      <c r="AI53" s="47">
        <v>0</v>
      </c>
      <c r="AJ53" s="46">
        <v>0</v>
      </c>
      <c r="AK53" s="47">
        <v>0</v>
      </c>
      <c r="AL53" s="46">
        <v>0</v>
      </c>
      <c r="AM53" s="47">
        <v>0</v>
      </c>
      <c r="AN53" s="48">
        <f t="shared" si="0"/>
        <v>97368</v>
      </c>
      <c r="AO53" s="54">
        <f t="shared" si="0"/>
        <v>0</v>
      </c>
      <c r="AP53" s="66"/>
      <c r="AQ53" s="66"/>
      <c r="AR53" s="66"/>
    </row>
    <row r="54" spans="1:44" x14ac:dyDescent="0.2">
      <c r="A54" s="35" t="s">
        <v>54</v>
      </c>
      <c r="B54" s="46">
        <v>0</v>
      </c>
      <c r="C54" s="47">
        <v>0</v>
      </c>
      <c r="D54" s="48">
        <v>0</v>
      </c>
      <c r="E54" s="49">
        <v>0</v>
      </c>
      <c r="F54" s="46">
        <v>0</v>
      </c>
      <c r="G54" s="47">
        <v>0</v>
      </c>
      <c r="H54" s="46">
        <v>0</v>
      </c>
      <c r="I54" s="47">
        <v>0</v>
      </c>
      <c r="J54" s="46">
        <v>0</v>
      </c>
      <c r="K54" s="47">
        <v>0</v>
      </c>
      <c r="L54" s="46">
        <v>0</v>
      </c>
      <c r="M54" s="47">
        <v>0</v>
      </c>
      <c r="N54" s="48">
        <v>0</v>
      </c>
      <c r="O54" s="49">
        <v>0</v>
      </c>
      <c r="P54" s="46">
        <v>0</v>
      </c>
      <c r="Q54" s="47">
        <v>0</v>
      </c>
      <c r="R54" s="48">
        <v>0</v>
      </c>
      <c r="S54" s="49">
        <v>0</v>
      </c>
      <c r="T54" s="52">
        <v>0</v>
      </c>
      <c r="U54" s="53">
        <v>0</v>
      </c>
      <c r="V54" s="52">
        <v>0</v>
      </c>
      <c r="W54" s="53">
        <v>0</v>
      </c>
      <c r="X54" s="52">
        <v>0</v>
      </c>
      <c r="Y54" s="53">
        <v>0</v>
      </c>
      <c r="Z54" s="48">
        <v>0</v>
      </c>
      <c r="AA54" s="47">
        <v>0</v>
      </c>
      <c r="AB54" s="46">
        <v>26453</v>
      </c>
      <c r="AC54" s="47">
        <v>0</v>
      </c>
      <c r="AD54" s="46">
        <v>0</v>
      </c>
      <c r="AE54" s="47">
        <v>0</v>
      </c>
      <c r="AF54" s="46">
        <v>0</v>
      </c>
      <c r="AG54" s="47">
        <v>0</v>
      </c>
      <c r="AH54" s="46">
        <v>0</v>
      </c>
      <c r="AI54" s="47">
        <v>0</v>
      </c>
      <c r="AJ54" s="46">
        <v>2391</v>
      </c>
      <c r="AK54" s="47">
        <v>0</v>
      </c>
      <c r="AL54" s="46">
        <v>0</v>
      </c>
      <c r="AM54" s="47">
        <v>0</v>
      </c>
      <c r="AN54" s="48">
        <f t="shared" si="0"/>
        <v>28844</v>
      </c>
      <c r="AO54" s="54">
        <f t="shared" si="0"/>
        <v>0</v>
      </c>
      <c r="AP54" s="66"/>
      <c r="AQ54" s="66"/>
      <c r="AR54" s="66"/>
    </row>
    <row r="55" spans="1:44" x14ac:dyDescent="0.2">
      <c r="A55" s="35" t="s">
        <v>55</v>
      </c>
      <c r="B55" s="46">
        <v>55066</v>
      </c>
      <c r="C55" s="47">
        <v>0</v>
      </c>
      <c r="D55" s="48">
        <v>0</v>
      </c>
      <c r="E55" s="49">
        <v>0</v>
      </c>
      <c r="F55" s="46">
        <v>0</v>
      </c>
      <c r="G55" s="47">
        <v>0</v>
      </c>
      <c r="H55" s="46">
        <v>0</v>
      </c>
      <c r="I55" s="47">
        <v>0</v>
      </c>
      <c r="J55" s="46">
        <v>0</v>
      </c>
      <c r="K55" s="47">
        <v>0</v>
      </c>
      <c r="L55" s="46">
        <v>0</v>
      </c>
      <c r="M55" s="47">
        <v>0</v>
      </c>
      <c r="N55" s="48">
        <v>0</v>
      </c>
      <c r="O55" s="49">
        <v>0</v>
      </c>
      <c r="P55" s="46">
        <v>0</v>
      </c>
      <c r="Q55" s="47">
        <v>0</v>
      </c>
      <c r="R55" s="48">
        <v>0</v>
      </c>
      <c r="S55" s="49">
        <v>0</v>
      </c>
      <c r="T55" s="52">
        <v>0</v>
      </c>
      <c r="U55" s="53">
        <v>0</v>
      </c>
      <c r="V55" s="52">
        <v>0</v>
      </c>
      <c r="W55" s="53">
        <v>0</v>
      </c>
      <c r="X55" s="52">
        <v>0</v>
      </c>
      <c r="Y55" s="53">
        <v>0</v>
      </c>
      <c r="Z55" s="48">
        <v>1465249</v>
      </c>
      <c r="AA55" s="47">
        <v>0</v>
      </c>
      <c r="AB55" s="46">
        <v>0</v>
      </c>
      <c r="AC55" s="47">
        <v>0</v>
      </c>
      <c r="AD55" s="46">
        <v>0</v>
      </c>
      <c r="AE55" s="47">
        <v>0</v>
      </c>
      <c r="AF55" s="46">
        <v>0</v>
      </c>
      <c r="AG55" s="47">
        <v>0</v>
      </c>
      <c r="AH55" s="46">
        <v>0</v>
      </c>
      <c r="AI55" s="47">
        <v>0</v>
      </c>
      <c r="AJ55" s="46">
        <v>0</v>
      </c>
      <c r="AK55" s="47">
        <v>0</v>
      </c>
      <c r="AL55" s="46">
        <v>0</v>
      </c>
      <c r="AM55" s="47">
        <v>0</v>
      </c>
      <c r="AN55" s="48">
        <f t="shared" si="0"/>
        <v>1520315</v>
      </c>
      <c r="AO55" s="54">
        <f t="shared" si="0"/>
        <v>0</v>
      </c>
      <c r="AP55" s="66"/>
      <c r="AQ55" s="66"/>
      <c r="AR55" s="66"/>
    </row>
    <row r="56" spans="1:44" x14ac:dyDescent="0.2">
      <c r="A56" s="35" t="s">
        <v>56</v>
      </c>
      <c r="B56" s="46">
        <v>797187</v>
      </c>
      <c r="C56" s="47">
        <v>20611</v>
      </c>
      <c r="D56" s="48">
        <v>748531</v>
      </c>
      <c r="E56" s="49">
        <v>107984</v>
      </c>
      <c r="F56" s="46">
        <v>5105393</v>
      </c>
      <c r="G56" s="47">
        <v>491590</v>
      </c>
      <c r="H56" s="46">
        <v>0</v>
      </c>
      <c r="I56" s="47">
        <v>0</v>
      </c>
      <c r="J56" s="46">
        <v>0</v>
      </c>
      <c r="K56" s="47">
        <v>0</v>
      </c>
      <c r="L56" s="46">
        <v>0</v>
      </c>
      <c r="M56" s="47">
        <v>0</v>
      </c>
      <c r="N56" s="48">
        <v>0</v>
      </c>
      <c r="O56" s="49">
        <v>0</v>
      </c>
      <c r="P56" s="46">
        <v>0</v>
      </c>
      <c r="Q56" s="47">
        <v>0</v>
      </c>
      <c r="R56" s="48">
        <v>0</v>
      </c>
      <c r="S56" s="49">
        <v>0</v>
      </c>
      <c r="T56" s="52">
        <v>0</v>
      </c>
      <c r="U56" s="53">
        <v>0</v>
      </c>
      <c r="V56" s="52">
        <v>0</v>
      </c>
      <c r="W56" s="53">
        <v>0</v>
      </c>
      <c r="X56" s="52">
        <v>0</v>
      </c>
      <c r="Y56" s="53">
        <v>0</v>
      </c>
      <c r="Z56" s="48">
        <v>1056413</v>
      </c>
      <c r="AA56" s="47">
        <v>0</v>
      </c>
      <c r="AB56" s="46">
        <v>1294462</v>
      </c>
      <c r="AC56" s="47">
        <v>0</v>
      </c>
      <c r="AD56" s="46">
        <v>0</v>
      </c>
      <c r="AE56" s="47">
        <v>0</v>
      </c>
      <c r="AF56" s="46">
        <v>0</v>
      </c>
      <c r="AG56" s="47">
        <v>0</v>
      </c>
      <c r="AH56" s="46">
        <v>0</v>
      </c>
      <c r="AI56" s="47">
        <v>0</v>
      </c>
      <c r="AJ56" s="46">
        <v>0</v>
      </c>
      <c r="AK56" s="47">
        <v>0</v>
      </c>
      <c r="AL56" s="46">
        <v>455599</v>
      </c>
      <c r="AM56" s="47">
        <v>0</v>
      </c>
      <c r="AN56" s="48">
        <f t="shared" si="0"/>
        <v>9457585</v>
      </c>
      <c r="AO56" s="54">
        <f t="shared" si="0"/>
        <v>620185</v>
      </c>
      <c r="AP56" s="66"/>
      <c r="AQ56" s="66"/>
      <c r="AR56" s="66"/>
    </row>
    <row r="57" spans="1:44" x14ac:dyDescent="0.2">
      <c r="A57" s="35" t="s">
        <v>57</v>
      </c>
      <c r="B57" s="46">
        <v>0</v>
      </c>
      <c r="C57" s="47">
        <v>0</v>
      </c>
      <c r="D57" s="48">
        <v>0</v>
      </c>
      <c r="E57" s="49">
        <v>0</v>
      </c>
      <c r="F57" s="46">
        <v>0</v>
      </c>
      <c r="G57" s="47">
        <v>0</v>
      </c>
      <c r="H57" s="46">
        <v>0</v>
      </c>
      <c r="I57" s="47">
        <v>0</v>
      </c>
      <c r="J57" s="46">
        <v>0</v>
      </c>
      <c r="K57" s="47">
        <v>0</v>
      </c>
      <c r="L57" s="46">
        <v>0</v>
      </c>
      <c r="M57" s="47">
        <v>0</v>
      </c>
      <c r="N57" s="48">
        <v>0</v>
      </c>
      <c r="O57" s="49">
        <v>0</v>
      </c>
      <c r="P57" s="46">
        <v>0</v>
      </c>
      <c r="Q57" s="47">
        <v>0</v>
      </c>
      <c r="R57" s="48">
        <v>0</v>
      </c>
      <c r="S57" s="49">
        <v>0</v>
      </c>
      <c r="T57" s="52">
        <v>0</v>
      </c>
      <c r="U57" s="53">
        <v>0</v>
      </c>
      <c r="V57" s="52">
        <v>0</v>
      </c>
      <c r="W57" s="53">
        <v>0</v>
      </c>
      <c r="X57" s="52">
        <v>0</v>
      </c>
      <c r="Y57" s="53">
        <v>0</v>
      </c>
      <c r="Z57" s="48">
        <v>399242</v>
      </c>
      <c r="AA57" s="47">
        <v>0</v>
      </c>
      <c r="AB57" s="46">
        <v>0</v>
      </c>
      <c r="AC57" s="47">
        <v>0</v>
      </c>
      <c r="AD57" s="46">
        <v>0</v>
      </c>
      <c r="AE57" s="47">
        <v>0</v>
      </c>
      <c r="AF57" s="46">
        <v>0</v>
      </c>
      <c r="AG57" s="47">
        <v>0</v>
      </c>
      <c r="AH57" s="46">
        <v>0</v>
      </c>
      <c r="AI57" s="47">
        <v>0</v>
      </c>
      <c r="AJ57" s="46">
        <v>0</v>
      </c>
      <c r="AK57" s="47">
        <v>0</v>
      </c>
      <c r="AL57" s="46">
        <v>0</v>
      </c>
      <c r="AM57" s="47">
        <v>0</v>
      </c>
      <c r="AN57" s="48">
        <f t="shared" si="0"/>
        <v>399242</v>
      </c>
      <c r="AO57" s="54">
        <f t="shared" si="0"/>
        <v>0</v>
      </c>
      <c r="AP57" s="66"/>
      <c r="AQ57" s="66"/>
      <c r="AR57" s="66"/>
    </row>
    <row r="58" spans="1:44" x14ac:dyDescent="0.2">
      <c r="A58" s="35" t="s">
        <v>121</v>
      </c>
      <c r="B58" s="46">
        <v>0</v>
      </c>
      <c r="C58" s="47">
        <v>0</v>
      </c>
      <c r="D58" s="48">
        <v>0</v>
      </c>
      <c r="E58" s="49">
        <v>0</v>
      </c>
      <c r="F58" s="46">
        <v>0</v>
      </c>
      <c r="G58" s="47">
        <v>0</v>
      </c>
      <c r="H58" s="46">
        <v>0</v>
      </c>
      <c r="I58" s="47">
        <v>0</v>
      </c>
      <c r="J58" s="46">
        <v>0</v>
      </c>
      <c r="K58" s="47">
        <v>0</v>
      </c>
      <c r="L58" s="46">
        <v>0</v>
      </c>
      <c r="M58" s="47">
        <v>0</v>
      </c>
      <c r="N58" s="48">
        <v>0</v>
      </c>
      <c r="O58" s="49">
        <v>0</v>
      </c>
      <c r="P58" s="46">
        <v>0</v>
      </c>
      <c r="Q58" s="47">
        <v>0</v>
      </c>
      <c r="R58" s="48">
        <v>0</v>
      </c>
      <c r="S58" s="49">
        <v>0</v>
      </c>
      <c r="T58" s="52">
        <v>0</v>
      </c>
      <c r="U58" s="53">
        <v>0</v>
      </c>
      <c r="V58" s="52">
        <v>0</v>
      </c>
      <c r="W58" s="53">
        <v>0</v>
      </c>
      <c r="X58" s="52">
        <v>0</v>
      </c>
      <c r="Y58" s="53">
        <v>0</v>
      </c>
      <c r="Z58" s="48">
        <v>0</v>
      </c>
      <c r="AA58" s="47">
        <v>0</v>
      </c>
      <c r="AB58" s="46">
        <v>0</v>
      </c>
      <c r="AC58" s="47">
        <v>0</v>
      </c>
      <c r="AD58" s="46">
        <v>0</v>
      </c>
      <c r="AE58" s="47">
        <v>0</v>
      </c>
      <c r="AF58" s="46">
        <v>0</v>
      </c>
      <c r="AG58" s="47">
        <v>0</v>
      </c>
      <c r="AH58" s="46">
        <v>0</v>
      </c>
      <c r="AI58" s="47">
        <v>0</v>
      </c>
      <c r="AJ58" s="46">
        <v>0</v>
      </c>
      <c r="AK58" s="47">
        <v>0</v>
      </c>
      <c r="AL58" s="46">
        <v>51765</v>
      </c>
      <c r="AM58" s="47">
        <v>0</v>
      </c>
      <c r="AN58" s="48">
        <f t="shared" si="0"/>
        <v>51765</v>
      </c>
      <c r="AO58" s="54">
        <f t="shared" si="0"/>
        <v>0</v>
      </c>
      <c r="AP58" s="66"/>
      <c r="AQ58" s="66"/>
      <c r="AR58" s="66"/>
    </row>
    <row r="59" spans="1:44" x14ac:dyDescent="0.2">
      <c r="A59" s="35" t="s">
        <v>195</v>
      </c>
      <c r="B59" s="46">
        <v>0</v>
      </c>
      <c r="C59" s="47">
        <v>0</v>
      </c>
      <c r="D59" s="48">
        <v>0</v>
      </c>
      <c r="E59" s="49">
        <v>0</v>
      </c>
      <c r="F59" s="46">
        <v>0</v>
      </c>
      <c r="G59" s="47">
        <v>0</v>
      </c>
      <c r="H59" s="46">
        <v>0</v>
      </c>
      <c r="I59" s="47">
        <v>0</v>
      </c>
      <c r="J59" s="46">
        <v>0</v>
      </c>
      <c r="K59" s="47">
        <v>0</v>
      </c>
      <c r="L59" s="46">
        <v>0</v>
      </c>
      <c r="M59" s="47">
        <v>0</v>
      </c>
      <c r="N59" s="48">
        <v>0</v>
      </c>
      <c r="O59" s="49">
        <v>0</v>
      </c>
      <c r="P59" s="46">
        <v>0</v>
      </c>
      <c r="Q59" s="47">
        <v>0</v>
      </c>
      <c r="R59" s="48">
        <v>0</v>
      </c>
      <c r="S59" s="49">
        <v>0</v>
      </c>
      <c r="T59" s="52">
        <v>0</v>
      </c>
      <c r="U59" s="53">
        <v>0</v>
      </c>
      <c r="V59" s="52">
        <v>0</v>
      </c>
      <c r="W59" s="53">
        <v>0</v>
      </c>
      <c r="X59" s="52">
        <v>0</v>
      </c>
      <c r="Y59" s="53">
        <v>0</v>
      </c>
      <c r="Z59" s="48">
        <v>0</v>
      </c>
      <c r="AA59" s="47">
        <v>0</v>
      </c>
      <c r="AB59" s="46">
        <v>0</v>
      </c>
      <c r="AC59" s="47">
        <v>0</v>
      </c>
      <c r="AD59" s="46">
        <v>0</v>
      </c>
      <c r="AE59" s="47">
        <v>0</v>
      </c>
      <c r="AF59" s="46">
        <v>0</v>
      </c>
      <c r="AG59" s="47">
        <v>0</v>
      </c>
      <c r="AH59" s="46">
        <v>0</v>
      </c>
      <c r="AI59" s="47">
        <v>0</v>
      </c>
      <c r="AJ59" s="46">
        <v>1291</v>
      </c>
      <c r="AK59" s="47">
        <v>0</v>
      </c>
      <c r="AL59" s="46">
        <v>0</v>
      </c>
      <c r="AM59" s="47">
        <v>0</v>
      </c>
      <c r="AN59" s="48">
        <f t="shared" ref="AN59" si="3">SUM(B59,D59,F59,H59,J59,L59,N59,P59,R59,T59,V59,X59,Z59,AB59,AD59,AF59,AH59,AJ59,AL59)</f>
        <v>1291</v>
      </c>
      <c r="AO59" s="54">
        <f t="shared" ref="AO59" si="4">SUM(C59,E59,G59,I59,K59,M59,O59,Q59,S59,U59,W59,Y59,AA59,AC59,AE59,AG59,AI59,AK59,AM59)</f>
        <v>0</v>
      </c>
      <c r="AP59" s="66"/>
      <c r="AQ59" s="66"/>
      <c r="AR59" s="66"/>
    </row>
    <row r="60" spans="1:44" x14ac:dyDescent="0.2">
      <c r="A60" s="35" t="s">
        <v>128</v>
      </c>
      <c r="B60" s="46">
        <v>223172</v>
      </c>
      <c r="C60" s="47">
        <v>0</v>
      </c>
      <c r="D60" s="48">
        <v>0</v>
      </c>
      <c r="E60" s="49">
        <v>0</v>
      </c>
      <c r="F60" s="46">
        <v>0</v>
      </c>
      <c r="G60" s="47">
        <v>0</v>
      </c>
      <c r="H60" s="46">
        <v>0</v>
      </c>
      <c r="I60" s="47">
        <v>0</v>
      </c>
      <c r="J60" s="46">
        <v>0</v>
      </c>
      <c r="K60" s="47">
        <v>0</v>
      </c>
      <c r="L60" s="46">
        <v>0</v>
      </c>
      <c r="M60" s="47">
        <v>0</v>
      </c>
      <c r="N60" s="48">
        <v>0</v>
      </c>
      <c r="O60" s="49">
        <v>0</v>
      </c>
      <c r="P60" s="46">
        <v>0</v>
      </c>
      <c r="Q60" s="47">
        <v>0</v>
      </c>
      <c r="R60" s="48">
        <v>0</v>
      </c>
      <c r="S60" s="49">
        <v>0</v>
      </c>
      <c r="T60" s="52">
        <v>0</v>
      </c>
      <c r="U60" s="53">
        <v>0</v>
      </c>
      <c r="V60" s="52">
        <v>0</v>
      </c>
      <c r="W60" s="53">
        <v>0</v>
      </c>
      <c r="X60" s="52">
        <v>0</v>
      </c>
      <c r="Y60" s="53">
        <v>0</v>
      </c>
      <c r="Z60" s="48">
        <v>2274461</v>
      </c>
      <c r="AA60" s="47">
        <v>0</v>
      </c>
      <c r="AB60" s="46">
        <v>0</v>
      </c>
      <c r="AC60" s="47">
        <v>0</v>
      </c>
      <c r="AD60" s="46">
        <v>0</v>
      </c>
      <c r="AE60" s="47">
        <v>0</v>
      </c>
      <c r="AF60" s="46">
        <v>0</v>
      </c>
      <c r="AG60" s="47">
        <v>0</v>
      </c>
      <c r="AH60" s="46">
        <v>0</v>
      </c>
      <c r="AI60" s="47">
        <v>0</v>
      </c>
      <c r="AJ60" s="46">
        <v>0</v>
      </c>
      <c r="AK60" s="47">
        <v>0</v>
      </c>
      <c r="AL60" s="46">
        <v>0</v>
      </c>
      <c r="AM60" s="47">
        <v>0</v>
      </c>
      <c r="AN60" s="48">
        <f t="shared" si="0"/>
        <v>2497633</v>
      </c>
      <c r="AO60" s="54">
        <f t="shared" si="0"/>
        <v>0</v>
      </c>
      <c r="AP60" s="66"/>
      <c r="AQ60" s="66"/>
      <c r="AR60" s="66"/>
    </row>
    <row r="61" spans="1:44" x14ac:dyDescent="0.2">
      <c r="A61" s="35" t="s">
        <v>58</v>
      </c>
      <c r="B61" s="46">
        <v>0</v>
      </c>
      <c r="C61" s="47">
        <v>0</v>
      </c>
      <c r="D61" s="48">
        <v>0</v>
      </c>
      <c r="E61" s="49">
        <v>0</v>
      </c>
      <c r="F61" s="46">
        <v>0</v>
      </c>
      <c r="G61" s="47">
        <v>0</v>
      </c>
      <c r="H61" s="46">
        <v>0</v>
      </c>
      <c r="I61" s="47">
        <v>0</v>
      </c>
      <c r="J61" s="46">
        <v>0</v>
      </c>
      <c r="K61" s="47">
        <v>0</v>
      </c>
      <c r="L61" s="46">
        <v>0</v>
      </c>
      <c r="M61" s="47">
        <v>0</v>
      </c>
      <c r="N61" s="48">
        <v>0</v>
      </c>
      <c r="O61" s="49">
        <v>0</v>
      </c>
      <c r="P61" s="46">
        <v>0</v>
      </c>
      <c r="Q61" s="47">
        <v>0</v>
      </c>
      <c r="R61" s="48">
        <v>0</v>
      </c>
      <c r="S61" s="49">
        <v>0</v>
      </c>
      <c r="T61" s="52">
        <v>0</v>
      </c>
      <c r="U61" s="53">
        <v>0</v>
      </c>
      <c r="V61" s="52">
        <v>0</v>
      </c>
      <c r="W61" s="53">
        <v>0</v>
      </c>
      <c r="X61" s="52">
        <v>0</v>
      </c>
      <c r="Y61" s="53">
        <v>0</v>
      </c>
      <c r="Z61" s="48">
        <v>0</v>
      </c>
      <c r="AA61" s="47">
        <v>0</v>
      </c>
      <c r="AB61" s="46">
        <v>0</v>
      </c>
      <c r="AC61" s="47">
        <v>0</v>
      </c>
      <c r="AD61" s="46">
        <v>0</v>
      </c>
      <c r="AE61" s="47">
        <v>0</v>
      </c>
      <c r="AF61" s="46">
        <v>0</v>
      </c>
      <c r="AG61" s="47">
        <v>0</v>
      </c>
      <c r="AH61" s="46">
        <v>0</v>
      </c>
      <c r="AI61" s="47">
        <v>0</v>
      </c>
      <c r="AJ61" s="46">
        <v>0</v>
      </c>
      <c r="AK61" s="47">
        <v>0</v>
      </c>
      <c r="AL61" s="46">
        <v>0</v>
      </c>
      <c r="AM61" s="47">
        <v>0</v>
      </c>
      <c r="AN61" s="48">
        <f t="shared" si="0"/>
        <v>0</v>
      </c>
      <c r="AO61" s="54">
        <f t="shared" si="0"/>
        <v>0</v>
      </c>
      <c r="AP61" s="66"/>
      <c r="AQ61" s="66"/>
      <c r="AR61" s="66"/>
    </row>
    <row r="62" spans="1:44" x14ac:dyDescent="0.2">
      <c r="A62" s="35" t="s">
        <v>122</v>
      </c>
      <c r="B62" s="46">
        <v>0</v>
      </c>
      <c r="C62" s="47">
        <v>0</v>
      </c>
      <c r="D62" s="48">
        <v>0</v>
      </c>
      <c r="E62" s="49">
        <v>0</v>
      </c>
      <c r="F62" s="46">
        <v>0</v>
      </c>
      <c r="G62" s="47">
        <v>0</v>
      </c>
      <c r="H62" s="46">
        <v>0</v>
      </c>
      <c r="I62" s="47">
        <v>0</v>
      </c>
      <c r="J62" s="46">
        <v>0</v>
      </c>
      <c r="K62" s="47">
        <v>0</v>
      </c>
      <c r="L62" s="46">
        <v>0</v>
      </c>
      <c r="M62" s="47">
        <v>0</v>
      </c>
      <c r="N62" s="48">
        <v>0</v>
      </c>
      <c r="O62" s="49">
        <v>0</v>
      </c>
      <c r="P62" s="46">
        <v>0</v>
      </c>
      <c r="Q62" s="47">
        <v>0</v>
      </c>
      <c r="R62" s="48">
        <v>0</v>
      </c>
      <c r="S62" s="49">
        <v>0</v>
      </c>
      <c r="T62" s="52">
        <v>0</v>
      </c>
      <c r="U62" s="53">
        <v>0</v>
      </c>
      <c r="V62" s="52">
        <v>0</v>
      </c>
      <c r="W62" s="53">
        <v>0</v>
      </c>
      <c r="X62" s="52">
        <v>0</v>
      </c>
      <c r="Y62" s="53">
        <v>0</v>
      </c>
      <c r="Z62" s="48">
        <v>0</v>
      </c>
      <c r="AA62" s="47">
        <v>0</v>
      </c>
      <c r="AB62" s="46">
        <v>0</v>
      </c>
      <c r="AC62" s="47">
        <v>0</v>
      </c>
      <c r="AD62" s="46">
        <v>0</v>
      </c>
      <c r="AE62" s="47">
        <v>0</v>
      </c>
      <c r="AF62" s="46">
        <v>0</v>
      </c>
      <c r="AG62" s="47">
        <v>0</v>
      </c>
      <c r="AH62" s="46">
        <v>0</v>
      </c>
      <c r="AI62" s="47">
        <v>0</v>
      </c>
      <c r="AJ62" s="46">
        <v>2724</v>
      </c>
      <c r="AK62" s="47">
        <v>0</v>
      </c>
      <c r="AL62" s="46">
        <v>0</v>
      </c>
      <c r="AM62" s="47">
        <v>0</v>
      </c>
      <c r="AN62" s="48">
        <f t="shared" si="0"/>
        <v>2724</v>
      </c>
      <c r="AO62" s="54">
        <f t="shared" si="0"/>
        <v>0</v>
      </c>
      <c r="AP62" s="66"/>
      <c r="AQ62" s="66"/>
      <c r="AR62" s="66"/>
    </row>
    <row r="63" spans="1:44" x14ac:dyDescent="0.2">
      <c r="A63" s="35" t="s">
        <v>129</v>
      </c>
      <c r="B63" s="46">
        <v>0</v>
      </c>
      <c r="C63" s="47">
        <v>0</v>
      </c>
      <c r="D63" s="48">
        <v>0</v>
      </c>
      <c r="E63" s="49">
        <v>0</v>
      </c>
      <c r="F63" s="46">
        <v>0</v>
      </c>
      <c r="G63" s="47">
        <v>0</v>
      </c>
      <c r="H63" s="46">
        <v>0</v>
      </c>
      <c r="I63" s="47">
        <v>0</v>
      </c>
      <c r="J63" s="46">
        <v>0</v>
      </c>
      <c r="K63" s="47">
        <v>0</v>
      </c>
      <c r="L63" s="46">
        <v>0</v>
      </c>
      <c r="M63" s="47">
        <v>0</v>
      </c>
      <c r="N63" s="48">
        <v>0</v>
      </c>
      <c r="O63" s="49">
        <v>0</v>
      </c>
      <c r="P63" s="46">
        <v>0</v>
      </c>
      <c r="Q63" s="47">
        <v>0</v>
      </c>
      <c r="R63" s="48">
        <v>0</v>
      </c>
      <c r="S63" s="49">
        <v>0</v>
      </c>
      <c r="T63" s="52">
        <v>0</v>
      </c>
      <c r="U63" s="53">
        <v>0</v>
      </c>
      <c r="V63" s="52">
        <v>0</v>
      </c>
      <c r="W63" s="53">
        <v>0</v>
      </c>
      <c r="X63" s="52">
        <v>0</v>
      </c>
      <c r="Y63" s="53">
        <v>0</v>
      </c>
      <c r="Z63" s="48">
        <v>0</v>
      </c>
      <c r="AA63" s="47">
        <v>0</v>
      </c>
      <c r="AB63" s="46">
        <v>0</v>
      </c>
      <c r="AC63" s="47">
        <v>0</v>
      </c>
      <c r="AD63" s="46">
        <v>0</v>
      </c>
      <c r="AE63" s="47">
        <v>0</v>
      </c>
      <c r="AF63" s="46">
        <v>0</v>
      </c>
      <c r="AG63" s="47">
        <v>0</v>
      </c>
      <c r="AH63" s="46">
        <v>0</v>
      </c>
      <c r="AI63" s="47">
        <v>0</v>
      </c>
      <c r="AJ63" s="46">
        <v>5012</v>
      </c>
      <c r="AK63" s="47">
        <v>0</v>
      </c>
      <c r="AL63" s="46">
        <v>0</v>
      </c>
      <c r="AM63" s="47">
        <v>0</v>
      </c>
      <c r="AN63" s="48">
        <f t="shared" si="0"/>
        <v>5012</v>
      </c>
      <c r="AO63" s="54">
        <f t="shared" si="0"/>
        <v>0</v>
      </c>
      <c r="AP63" s="66"/>
      <c r="AQ63" s="66"/>
      <c r="AR63" s="66"/>
    </row>
    <row r="64" spans="1:44" x14ac:dyDescent="0.2">
      <c r="A64" s="35" t="s">
        <v>133</v>
      </c>
      <c r="B64" s="46">
        <v>0</v>
      </c>
      <c r="C64" s="47">
        <v>0</v>
      </c>
      <c r="D64" s="48">
        <v>8196</v>
      </c>
      <c r="E64" s="49">
        <v>0</v>
      </c>
      <c r="F64" s="46">
        <v>8281</v>
      </c>
      <c r="G64" s="47">
        <v>0</v>
      </c>
      <c r="H64" s="46">
        <v>0</v>
      </c>
      <c r="I64" s="47">
        <v>0</v>
      </c>
      <c r="J64" s="46">
        <v>0</v>
      </c>
      <c r="K64" s="47">
        <v>0</v>
      </c>
      <c r="L64" s="46">
        <v>0</v>
      </c>
      <c r="M64" s="47">
        <v>0</v>
      </c>
      <c r="N64" s="48">
        <v>0</v>
      </c>
      <c r="O64" s="49">
        <v>0</v>
      </c>
      <c r="P64" s="46">
        <v>0</v>
      </c>
      <c r="Q64" s="47">
        <v>0</v>
      </c>
      <c r="R64" s="48">
        <v>0</v>
      </c>
      <c r="S64" s="49">
        <v>0</v>
      </c>
      <c r="T64" s="52">
        <v>0</v>
      </c>
      <c r="U64" s="53">
        <v>0</v>
      </c>
      <c r="V64" s="52">
        <v>0</v>
      </c>
      <c r="W64" s="53">
        <v>0</v>
      </c>
      <c r="X64" s="52">
        <v>0</v>
      </c>
      <c r="Y64" s="53">
        <v>0</v>
      </c>
      <c r="Z64" s="48">
        <v>0</v>
      </c>
      <c r="AA64" s="47">
        <v>0</v>
      </c>
      <c r="AB64" s="46">
        <v>0</v>
      </c>
      <c r="AC64" s="47">
        <v>0</v>
      </c>
      <c r="AD64" s="46">
        <v>0</v>
      </c>
      <c r="AE64" s="47">
        <v>0</v>
      </c>
      <c r="AF64" s="46">
        <v>0</v>
      </c>
      <c r="AG64" s="47">
        <v>0</v>
      </c>
      <c r="AH64" s="46">
        <v>0</v>
      </c>
      <c r="AI64" s="47">
        <v>0</v>
      </c>
      <c r="AJ64" s="46">
        <v>0</v>
      </c>
      <c r="AK64" s="47">
        <v>0</v>
      </c>
      <c r="AL64" s="46">
        <v>1155</v>
      </c>
      <c r="AM64" s="47">
        <v>0</v>
      </c>
      <c r="AN64" s="48">
        <f t="shared" si="0"/>
        <v>17632</v>
      </c>
      <c r="AO64" s="54">
        <f t="shared" si="0"/>
        <v>0</v>
      </c>
      <c r="AP64" s="66"/>
      <c r="AQ64" s="66"/>
      <c r="AR64" s="66"/>
    </row>
    <row r="65" spans="1:44" x14ac:dyDescent="0.2">
      <c r="A65" s="35" t="s">
        <v>59</v>
      </c>
      <c r="B65" s="46">
        <v>0</v>
      </c>
      <c r="C65" s="47">
        <v>0</v>
      </c>
      <c r="D65" s="48">
        <v>0</v>
      </c>
      <c r="E65" s="49">
        <v>0</v>
      </c>
      <c r="F65" s="46">
        <v>0</v>
      </c>
      <c r="G65" s="47">
        <v>0</v>
      </c>
      <c r="H65" s="46">
        <v>0</v>
      </c>
      <c r="I65" s="47">
        <v>0</v>
      </c>
      <c r="J65" s="46">
        <v>0</v>
      </c>
      <c r="K65" s="47">
        <v>0</v>
      </c>
      <c r="L65" s="46">
        <v>0</v>
      </c>
      <c r="M65" s="47">
        <v>0</v>
      </c>
      <c r="N65" s="48">
        <v>0</v>
      </c>
      <c r="O65" s="49">
        <v>0</v>
      </c>
      <c r="P65" s="46">
        <v>0</v>
      </c>
      <c r="Q65" s="47">
        <v>0</v>
      </c>
      <c r="R65" s="48">
        <v>0</v>
      </c>
      <c r="S65" s="49">
        <v>0</v>
      </c>
      <c r="T65" s="52">
        <v>0</v>
      </c>
      <c r="U65" s="53">
        <v>0</v>
      </c>
      <c r="V65" s="52">
        <v>0</v>
      </c>
      <c r="W65" s="53">
        <v>0</v>
      </c>
      <c r="X65" s="52">
        <v>0</v>
      </c>
      <c r="Y65" s="53">
        <v>0</v>
      </c>
      <c r="Z65" s="48">
        <v>0</v>
      </c>
      <c r="AA65" s="47">
        <v>0</v>
      </c>
      <c r="AB65" s="46">
        <v>0</v>
      </c>
      <c r="AC65" s="47">
        <v>0</v>
      </c>
      <c r="AD65" s="46">
        <v>0</v>
      </c>
      <c r="AE65" s="47">
        <v>0</v>
      </c>
      <c r="AF65" s="46">
        <v>0</v>
      </c>
      <c r="AG65" s="47">
        <v>0</v>
      </c>
      <c r="AH65" s="46">
        <v>0</v>
      </c>
      <c r="AI65" s="47">
        <v>0</v>
      </c>
      <c r="AJ65" s="46">
        <v>60268</v>
      </c>
      <c r="AK65" s="47">
        <v>0</v>
      </c>
      <c r="AL65" s="46">
        <v>0</v>
      </c>
      <c r="AM65" s="47">
        <v>0</v>
      </c>
      <c r="AN65" s="48">
        <f t="shared" si="0"/>
        <v>60268</v>
      </c>
      <c r="AO65" s="54">
        <f t="shared" si="0"/>
        <v>0</v>
      </c>
      <c r="AP65" s="66"/>
      <c r="AQ65" s="66"/>
      <c r="AR65" s="66"/>
    </row>
    <row r="66" spans="1:44" x14ac:dyDescent="0.2">
      <c r="A66" s="35" t="s">
        <v>60</v>
      </c>
      <c r="B66" s="46">
        <v>67679</v>
      </c>
      <c r="C66" s="47">
        <v>0</v>
      </c>
      <c r="D66" s="48">
        <v>0</v>
      </c>
      <c r="E66" s="49">
        <v>0</v>
      </c>
      <c r="F66" s="46">
        <v>0</v>
      </c>
      <c r="G66" s="47">
        <v>0</v>
      </c>
      <c r="H66" s="46">
        <v>0</v>
      </c>
      <c r="I66" s="47">
        <v>0</v>
      </c>
      <c r="J66" s="46">
        <v>0</v>
      </c>
      <c r="K66" s="47">
        <v>0</v>
      </c>
      <c r="L66" s="46">
        <v>0</v>
      </c>
      <c r="M66" s="47">
        <v>0</v>
      </c>
      <c r="N66" s="48">
        <v>0</v>
      </c>
      <c r="O66" s="49">
        <v>0</v>
      </c>
      <c r="P66" s="46">
        <v>0</v>
      </c>
      <c r="Q66" s="47">
        <v>0</v>
      </c>
      <c r="R66" s="48">
        <v>0</v>
      </c>
      <c r="S66" s="49">
        <v>0</v>
      </c>
      <c r="T66" s="52">
        <v>0</v>
      </c>
      <c r="U66" s="53">
        <v>0</v>
      </c>
      <c r="V66" s="52">
        <v>0</v>
      </c>
      <c r="W66" s="53">
        <v>0</v>
      </c>
      <c r="X66" s="52">
        <v>0</v>
      </c>
      <c r="Y66" s="53">
        <v>0</v>
      </c>
      <c r="Z66" s="48">
        <v>518662</v>
      </c>
      <c r="AA66" s="47">
        <v>0</v>
      </c>
      <c r="AB66" s="46">
        <v>25219</v>
      </c>
      <c r="AC66" s="47">
        <v>0</v>
      </c>
      <c r="AD66" s="46">
        <v>0</v>
      </c>
      <c r="AE66" s="47">
        <v>0</v>
      </c>
      <c r="AF66" s="46">
        <v>0</v>
      </c>
      <c r="AG66" s="47">
        <v>0</v>
      </c>
      <c r="AH66" s="46">
        <v>0</v>
      </c>
      <c r="AI66" s="47">
        <v>0</v>
      </c>
      <c r="AJ66" s="46">
        <v>547313</v>
      </c>
      <c r="AK66" s="47">
        <v>0</v>
      </c>
      <c r="AL66" s="46">
        <v>0</v>
      </c>
      <c r="AM66" s="47">
        <v>0</v>
      </c>
      <c r="AN66" s="48">
        <f t="shared" ref="AN66:AO101" si="5">SUM(B66,D66,F66,H66,J66,L66,N66,P66,R66,T66,V66,X66,Z66,AB66,AD66,AF66,AH66,AJ66,AL66)</f>
        <v>1158873</v>
      </c>
      <c r="AO66" s="54">
        <f t="shared" si="5"/>
        <v>0</v>
      </c>
      <c r="AP66" s="66"/>
      <c r="AQ66" s="66"/>
      <c r="AR66" s="66"/>
    </row>
    <row r="67" spans="1:44" x14ac:dyDescent="0.2">
      <c r="A67" s="35" t="s">
        <v>130</v>
      </c>
      <c r="B67" s="46">
        <v>0</v>
      </c>
      <c r="C67" s="47">
        <v>0</v>
      </c>
      <c r="D67" s="48">
        <v>0</v>
      </c>
      <c r="E67" s="49">
        <v>0</v>
      </c>
      <c r="F67" s="46">
        <v>0</v>
      </c>
      <c r="G67" s="47">
        <v>0</v>
      </c>
      <c r="H67" s="46">
        <v>0</v>
      </c>
      <c r="I67" s="47">
        <v>0</v>
      </c>
      <c r="J67" s="46">
        <v>0</v>
      </c>
      <c r="K67" s="47">
        <v>0</v>
      </c>
      <c r="L67" s="46">
        <v>0</v>
      </c>
      <c r="M67" s="47">
        <v>0</v>
      </c>
      <c r="N67" s="48">
        <v>0</v>
      </c>
      <c r="O67" s="49">
        <v>0</v>
      </c>
      <c r="P67" s="46">
        <v>0</v>
      </c>
      <c r="Q67" s="47">
        <v>0</v>
      </c>
      <c r="R67" s="48">
        <v>0</v>
      </c>
      <c r="S67" s="49">
        <v>0</v>
      </c>
      <c r="T67" s="52">
        <v>0</v>
      </c>
      <c r="U67" s="53">
        <v>0</v>
      </c>
      <c r="V67" s="52">
        <v>0</v>
      </c>
      <c r="W67" s="53">
        <v>0</v>
      </c>
      <c r="X67" s="52">
        <v>0</v>
      </c>
      <c r="Y67" s="53">
        <v>0</v>
      </c>
      <c r="Z67" s="48">
        <v>0</v>
      </c>
      <c r="AA67" s="47">
        <v>0</v>
      </c>
      <c r="AB67" s="46">
        <v>0</v>
      </c>
      <c r="AC67" s="47">
        <v>0</v>
      </c>
      <c r="AD67" s="46">
        <v>0</v>
      </c>
      <c r="AE67" s="47">
        <v>0</v>
      </c>
      <c r="AF67" s="46">
        <v>0</v>
      </c>
      <c r="AG67" s="47">
        <v>0</v>
      </c>
      <c r="AH67" s="46">
        <v>0</v>
      </c>
      <c r="AI67" s="47">
        <v>0</v>
      </c>
      <c r="AJ67" s="46">
        <v>234476</v>
      </c>
      <c r="AK67" s="47">
        <v>0</v>
      </c>
      <c r="AL67" s="46">
        <v>0</v>
      </c>
      <c r="AM67" s="47">
        <v>0</v>
      </c>
      <c r="AN67" s="48">
        <f t="shared" si="5"/>
        <v>234476</v>
      </c>
      <c r="AO67" s="54">
        <f t="shared" si="5"/>
        <v>0</v>
      </c>
      <c r="AP67" s="66"/>
      <c r="AQ67" s="66"/>
      <c r="AR67" s="66"/>
    </row>
    <row r="68" spans="1:44" x14ac:dyDescent="0.2">
      <c r="A68" s="35" t="s">
        <v>164</v>
      </c>
      <c r="B68" s="46">
        <v>0</v>
      </c>
      <c r="C68" s="47">
        <v>0</v>
      </c>
      <c r="D68" s="48">
        <v>0</v>
      </c>
      <c r="E68" s="49">
        <v>0</v>
      </c>
      <c r="F68" s="46">
        <v>0</v>
      </c>
      <c r="G68" s="47">
        <v>0</v>
      </c>
      <c r="H68" s="46">
        <v>0</v>
      </c>
      <c r="I68" s="47">
        <v>0</v>
      </c>
      <c r="J68" s="46">
        <v>0</v>
      </c>
      <c r="K68" s="47">
        <v>0</v>
      </c>
      <c r="L68" s="46">
        <v>0</v>
      </c>
      <c r="M68" s="47">
        <v>0</v>
      </c>
      <c r="N68" s="48">
        <v>0</v>
      </c>
      <c r="O68" s="49">
        <v>0</v>
      </c>
      <c r="P68" s="46">
        <v>0</v>
      </c>
      <c r="Q68" s="47">
        <v>0</v>
      </c>
      <c r="R68" s="48">
        <v>0</v>
      </c>
      <c r="S68" s="49">
        <v>0</v>
      </c>
      <c r="T68" s="52">
        <v>0</v>
      </c>
      <c r="U68" s="53">
        <v>0</v>
      </c>
      <c r="V68" s="52">
        <v>0</v>
      </c>
      <c r="W68" s="53">
        <v>0</v>
      </c>
      <c r="X68" s="52">
        <v>0</v>
      </c>
      <c r="Y68" s="53">
        <v>0</v>
      </c>
      <c r="Z68" s="48">
        <v>0</v>
      </c>
      <c r="AA68" s="47">
        <v>0</v>
      </c>
      <c r="AB68" s="46">
        <v>7380</v>
      </c>
      <c r="AC68" s="47">
        <v>0</v>
      </c>
      <c r="AD68" s="46">
        <v>0</v>
      </c>
      <c r="AE68" s="47">
        <v>0</v>
      </c>
      <c r="AF68" s="46">
        <v>0</v>
      </c>
      <c r="AG68" s="47">
        <v>0</v>
      </c>
      <c r="AH68" s="46">
        <v>0</v>
      </c>
      <c r="AI68" s="47">
        <v>0</v>
      </c>
      <c r="AJ68" s="46">
        <v>0</v>
      </c>
      <c r="AK68" s="47">
        <v>0</v>
      </c>
      <c r="AL68" s="46">
        <v>0</v>
      </c>
      <c r="AM68" s="47">
        <v>0</v>
      </c>
      <c r="AN68" s="48">
        <f t="shared" si="5"/>
        <v>7380</v>
      </c>
      <c r="AO68" s="54">
        <f t="shared" si="5"/>
        <v>0</v>
      </c>
      <c r="AP68" s="66"/>
      <c r="AQ68" s="66"/>
      <c r="AR68" s="66"/>
    </row>
    <row r="69" spans="1:44" x14ac:dyDescent="0.2">
      <c r="A69" s="35" t="s">
        <v>61</v>
      </c>
      <c r="B69" s="46">
        <v>0</v>
      </c>
      <c r="C69" s="47">
        <v>0</v>
      </c>
      <c r="D69" s="48">
        <v>0</v>
      </c>
      <c r="E69" s="49">
        <v>0</v>
      </c>
      <c r="F69" s="46">
        <v>0</v>
      </c>
      <c r="G69" s="47">
        <v>0</v>
      </c>
      <c r="H69" s="46">
        <v>0</v>
      </c>
      <c r="I69" s="47">
        <v>0</v>
      </c>
      <c r="J69" s="46">
        <v>0</v>
      </c>
      <c r="K69" s="47">
        <v>0</v>
      </c>
      <c r="L69" s="46">
        <v>0</v>
      </c>
      <c r="M69" s="47">
        <v>0</v>
      </c>
      <c r="N69" s="48">
        <v>0</v>
      </c>
      <c r="O69" s="49">
        <v>0</v>
      </c>
      <c r="P69" s="46">
        <v>0</v>
      </c>
      <c r="Q69" s="47">
        <v>0</v>
      </c>
      <c r="R69" s="48">
        <v>0</v>
      </c>
      <c r="S69" s="49">
        <v>0</v>
      </c>
      <c r="T69" s="52">
        <v>0</v>
      </c>
      <c r="U69" s="53">
        <v>0</v>
      </c>
      <c r="V69" s="52">
        <v>0</v>
      </c>
      <c r="W69" s="53">
        <v>0</v>
      </c>
      <c r="X69" s="52">
        <v>0</v>
      </c>
      <c r="Y69" s="53">
        <v>0</v>
      </c>
      <c r="Z69" s="48">
        <v>0</v>
      </c>
      <c r="AA69" s="47">
        <v>0</v>
      </c>
      <c r="AB69" s="46">
        <v>0</v>
      </c>
      <c r="AC69" s="47">
        <v>0</v>
      </c>
      <c r="AD69" s="46">
        <v>0</v>
      </c>
      <c r="AE69" s="47">
        <v>0</v>
      </c>
      <c r="AF69" s="46">
        <v>0</v>
      </c>
      <c r="AG69" s="47">
        <v>0</v>
      </c>
      <c r="AH69" s="46">
        <v>0</v>
      </c>
      <c r="AI69" s="47">
        <v>0</v>
      </c>
      <c r="AJ69" s="46">
        <v>0</v>
      </c>
      <c r="AK69" s="47">
        <v>0</v>
      </c>
      <c r="AL69" s="46">
        <v>2067</v>
      </c>
      <c r="AM69" s="47">
        <v>0</v>
      </c>
      <c r="AN69" s="48">
        <f t="shared" si="5"/>
        <v>2067</v>
      </c>
      <c r="AO69" s="54">
        <f t="shared" si="5"/>
        <v>0</v>
      </c>
      <c r="AP69" s="66"/>
      <c r="AQ69" s="66"/>
      <c r="AR69" s="66"/>
    </row>
    <row r="70" spans="1:44" x14ac:dyDescent="0.2">
      <c r="A70" s="35" t="s">
        <v>62</v>
      </c>
      <c r="B70" s="46">
        <v>0</v>
      </c>
      <c r="C70" s="47">
        <v>0</v>
      </c>
      <c r="D70" s="48">
        <v>0</v>
      </c>
      <c r="E70" s="49">
        <v>0</v>
      </c>
      <c r="F70" s="46">
        <v>0</v>
      </c>
      <c r="G70" s="47">
        <v>0</v>
      </c>
      <c r="H70" s="46">
        <v>0</v>
      </c>
      <c r="I70" s="47">
        <v>0</v>
      </c>
      <c r="J70" s="46">
        <v>0</v>
      </c>
      <c r="K70" s="47">
        <v>0</v>
      </c>
      <c r="L70" s="46">
        <v>0</v>
      </c>
      <c r="M70" s="47">
        <v>0</v>
      </c>
      <c r="N70" s="48">
        <v>0</v>
      </c>
      <c r="O70" s="49">
        <v>0</v>
      </c>
      <c r="P70" s="46">
        <v>0</v>
      </c>
      <c r="Q70" s="47">
        <v>0</v>
      </c>
      <c r="R70" s="48">
        <v>0</v>
      </c>
      <c r="S70" s="49">
        <v>0</v>
      </c>
      <c r="T70" s="52">
        <v>0</v>
      </c>
      <c r="U70" s="53">
        <v>0</v>
      </c>
      <c r="V70" s="52">
        <v>0</v>
      </c>
      <c r="W70" s="53">
        <v>0</v>
      </c>
      <c r="X70" s="52">
        <v>0</v>
      </c>
      <c r="Y70" s="53">
        <v>0</v>
      </c>
      <c r="Z70" s="48">
        <v>0</v>
      </c>
      <c r="AA70" s="47">
        <v>0</v>
      </c>
      <c r="AB70" s="46">
        <v>0</v>
      </c>
      <c r="AC70" s="47">
        <v>0</v>
      </c>
      <c r="AD70" s="46">
        <v>0</v>
      </c>
      <c r="AE70" s="47">
        <v>0</v>
      </c>
      <c r="AF70" s="46">
        <v>0</v>
      </c>
      <c r="AG70" s="47">
        <v>0</v>
      </c>
      <c r="AH70" s="46">
        <v>0</v>
      </c>
      <c r="AI70" s="47">
        <v>0</v>
      </c>
      <c r="AJ70" s="46">
        <v>407618</v>
      </c>
      <c r="AK70" s="47">
        <v>0</v>
      </c>
      <c r="AL70" s="46">
        <v>0</v>
      </c>
      <c r="AM70" s="47">
        <v>0</v>
      </c>
      <c r="AN70" s="48">
        <f t="shared" si="5"/>
        <v>407618</v>
      </c>
      <c r="AO70" s="54">
        <f t="shared" si="5"/>
        <v>0</v>
      </c>
      <c r="AP70" s="66"/>
      <c r="AQ70" s="66"/>
      <c r="AR70" s="66"/>
    </row>
    <row r="71" spans="1:44" x14ac:dyDescent="0.2">
      <c r="A71" s="35" t="s">
        <v>63</v>
      </c>
      <c r="B71" s="46">
        <v>0</v>
      </c>
      <c r="C71" s="47">
        <v>0</v>
      </c>
      <c r="D71" s="48">
        <v>0</v>
      </c>
      <c r="E71" s="49">
        <v>0</v>
      </c>
      <c r="F71" s="46">
        <v>0</v>
      </c>
      <c r="G71" s="47">
        <v>0</v>
      </c>
      <c r="H71" s="46">
        <v>0</v>
      </c>
      <c r="I71" s="47">
        <v>0</v>
      </c>
      <c r="J71" s="46">
        <v>0</v>
      </c>
      <c r="K71" s="47">
        <v>0</v>
      </c>
      <c r="L71" s="46">
        <v>0</v>
      </c>
      <c r="M71" s="47">
        <v>0</v>
      </c>
      <c r="N71" s="48">
        <v>0</v>
      </c>
      <c r="O71" s="49">
        <v>0</v>
      </c>
      <c r="P71" s="46">
        <v>0</v>
      </c>
      <c r="Q71" s="47">
        <v>0</v>
      </c>
      <c r="R71" s="48">
        <v>0</v>
      </c>
      <c r="S71" s="49">
        <v>0</v>
      </c>
      <c r="T71" s="52">
        <v>0</v>
      </c>
      <c r="U71" s="53">
        <v>0</v>
      </c>
      <c r="V71" s="52">
        <v>0</v>
      </c>
      <c r="W71" s="53">
        <v>0</v>
      </c>
      <c r="X71" s="52">
        <v>0</v>
      </c>
      <c r="Y71" s="53">
        <v>0</v>
      </c>
      <c r="Z71" s="48">
        <v>846603</v>
      </c>
      <c r="AA71" s="47">
        <v>0</v>
      </c>
      <c r="AB71" s="46">
        <v>18599</v>
      </c>
      <c r="AC71" s="47">
        <v>0</v>
      </c>
      <c r="AD71" s="46">
        <v>0</v>
      </c>
      <c r="AE71" s="47">
        <v>0</v>
      </c>
      <c r="AF71" s="46">
        <v>0</v>
      </c>
      <c r="AG71" s="47">
        <v>0</v>
      </c>
      <c r="AH71" s="46">
        <v>0</v>
      </c>
      <c r="AI71" s="47">
        <v>0</v>
      </c>
      <c r="AJ71" s="46">
        <v>0</v>
      </c>
      <c r="AK71" s="47">
        <v>0</v>
      </c>
      <c r="AL71" s="46">
        <v>544</v>
      </c>
      <c r="AM71" s="47">
        <v>0</v>
      </c>
      <c r="AN71" s="48">
        <f t="shared" si="5"/>
        <v>865746</v>
      </c>
      <c r="AO71" s="54">
        <f t="shared" si="5"/>
        <v>0</v>
      </c>
      <c r="AP71" s="66"/>
      <c r="AQ71" s="66"/>
      <c r="AR71" s="66"/>
    </row>
    <row r="72" spans="1:44" x14ac:dyDescent="0.2">
      <c r="A72" s="35" t="s">
        <v>64</v>
      </c>
      <c r="B72" s="46">
        <v>0</v>
      </c>
      <c r="C72" s="47">
        <v>0</v>
      </c>
      <c r="D72" s="48">
        <v>0</v>
      </c>
      <c r="E72" s="49">
        <v>0</v>
      </c>
      <c r="F72" s="46">
        <v>0</v>
      </c>
      <c r="G72" s="47">
        <v>0</v>
      </c>
      <c r="H72" s="46">
        <v>0</v>
      </c>
      <c r="I72" s="47">
        <v>0</v>
      </c>
      <c r="J72" s="46">
        <v>0</v>
      </c>
      <c r="K72" s="47">
        <v>0</v>
      </c>
      <c r="L72" s="46">
        <v>0</v>
      </c>
      <c r="M72" s="47">
        <v>0</v>
      </c>
      <c r="N72" s="48">
        <v>0</v>
      </c>
      <c r="O72" s="49">
        <v>0</v>
      </c>
      <c r="P72" s="46">
        <v>0</v>
      </c>
      <c r="Q72" s="47">
        <v>0</v>
      </c>
      <c r="R72" s="48">
        <v>0</v>
      </c>
      <c r="S72" s="49">
        <v>0</v>
      </c>
      <c r="T72" s="52">
        <v>0</v>
      </c>
      <c r="U72" s="53">
        <v>0</v>
      </c>
      <c r="V72" s="52">
        <v>0</v>
      </c>
      <c r="W72" s="53">
        <v>0</v>
      </c>
      <c r="X72" s="52">
        <v>0</v>
      </c>
      <c r="Y72" s="53">
        <v>0</v>
      </c>
      <c r="Z72" s="48">
        <v>0</v>
      </c>
      <c r="AA72" s="47">
        <v>0</v>
      </c>
      <c r="AB72" s="46">
        <v>0</v>
      </c>
      <c r="AC72" s="47">
        <v>0</v>
      </c>
      <c r="AD72" s="46">
        <v>0</v>
      </c>
      <c r="AE72" s="47">
        <v>0</v>
      </c>
      <c r="AF72" s="46">
        <v>0</v>
      </c>
      <c r="AG72" s="47">
        <v>0</v>
      </c>
      <c r="AH72" s="46">
        <v>0</v>
      </c>
      <c r="AI72" s="47">
        <v>0</v>
      </c>
      <c r="AJ72" s="46">
        <v>0</v>
      </c>
      <c r="AK72" s="47">
        <v>0</v>
      </c>
      <c r="AL72" s="46">
        <v>0</v>
      </c>
      <c r="AM72" s="47">
        <v>0</v>
      </c>
      <c r="AN72" s="48">
        <f t="shared" si="5"/>
        <v>0</v>
      </c>
      <c r="AO72" s="54">
        <f t="shared" si="5"/>
        <v>0</v>
      </c>
      <c r="AP72" s="66"/>
      <c r="AQ72" s="66"/>
      <c r="AR72" s="66"/>
    </row>
    <row r="73" spans="1:44" x14ac:dyDescent="0.2">
      <c r="A73" s="35" t="s">
        <v>65</v>
      </c>
      <c r="B73" s="46">
        <v>0</v>
      </c>
      <c r="C73" s="47">
        <v>0</v>
      </c>
      <c r="D73" s="48">
        <v>0</v>
      </c>
      <c r="E73" s="49">
        <v>0</v>
      </c>
      <c r="F73" s="46">
        <v>0</v>
      </c>
      <c r="G73" s="47">
        <v>0</v>
      </c>
      <c r="H73" s="46">
        <v>0</v>
      </c>
      <c r="I73" s="47">
        <v>0</v>
      </c>
      <c r="J73" s="46">
        <v>0</v>
      </c>
      <c r="K73" s="47">
        <v>0</v>
      </c>
      <c r="L73" s="46">
        <v>0</v>
      </c>
      <c r="M73" s="47">
        <v>0</v>
      </c>
      <c r="N73" s="48">
        <v>0</v>
      </c>
      <c r="O73" s="49">
        <v>0</v>
      </c>
      <c r="P73" s="46">
        <v>0</v>
      </c>
      <c r="Q73" s="47">
        <v>0</v>
      </c>
      <c r="R73" s="48">
        <v>0</v>
      </c>
      <c r="S73" s="49">
        <v>0</v>
      </c>
      <c r="T73" s="52">
        <v>0</v>
      </c>
      <c r="U73" s="53">
        <v>0</v>
      </c>
      <c r="V73" s="52">
        <v>0</v>
      </c>
      <c r="W73" s="53">
        <v>0</v>
      </c>
      <c r="X73" s="52">
        <v>0</v>
      </c>
      <c r="Y73" s="53">
        <v>0</v>
      </c>
      <c r="Z73" s="48">
        <v>894432</v>
      </c>
      <c r="AA73" s="47">
        <v>0</v>
      </c>
      <c r="AB73" s="46">
        <v>0</v>
      </c>
      <c r="AC73" s="47">
        <v>0</v>
      </c>
      <c r="AD73" s="46">
        <v>0</v>
      </c>
      <c r="AE73" s="47">
        <v>0</v>
      </c>
      <c r="AF73" s="46">
        <v>0</v>
      </c>
      <c r="AG73" s="47">
        <v>0</v>
      </c>
      <c r="AH73" s="46">
        <v>0</v>
      </c>
      <c r="AI73" s="47">
        <v>0</v>
      </c>
      <c r="AJ73" s="46">
        <v>0</v>
      </c>
      <c r="AK73" s="47">
        <v>0</v>
      </c>
      <c r="AL73" s="46">
        <v>0</v>
      </c>
      <c r="AM73" s="47">
        <v>0</v>
      </c>
      <c r="AN73" s="48">
        <f t="shared" si="5"/>
        <v>894432</v>
      </c>
      <c r="AO73" s="54">
        <f t="shared" si="5"/>
        <v>0</v>
      </c>
      <c r="AP73" s="66"/>
      <c r="AQ73" s="66"/>
      <c r="AR73" s="66"/>
    </row>
    <row r="74" spans="1:44" x14ac:dyDescent="0.2">
      <c r="A74" s="35" t="s">
        <v>66</v>
      </c>
      <c r="B74" s="46">
        <v>0</v>
      </c>
      <c r="C74" s="47">
        <v>0</v>
      </c>
      <c r="D74" s="48">
        <v>0</v>
      </c>
      <c r="E74" s="49">
        <v>0</v>
      </c>
      <c r="F74" s="46">
        <v>0</v>
      </c>
      <c r="G74" s="47">
        <v>0</v>
      </c>
      <c r="H74" s="46">
        <v>0</v>
      </c>
      <c r="I74" s="47">
        <v>0</v>
      </c>
      <c r="J74" s="46">
        <v>0</v>
      </c>
      <c r="K74" s="47">
        <v>0</v>
      </c>
      <c r="L74" s="46">
        <v>0</v>
      </c>
      <c r="M74" s="47">
        <v>0</v>
      </c>
      <c r="N74" s="48">
        <v>0</v>
      </c>
      <c r="O74" s="49">
        <v>0</v>
      </c>
      <c r="P74" s="46">
        <v>0</v>
      </c>
      <c r="Q74" s="47">
        <v>0</v>
      </c>
      <c r="R74" s="48">
        <v>0</v>
      </c>
      <c r="S74" s="49">
        <v>0</v>
      </c>
      <c r="T74" s="52">
        <v>0</v>
      </c>
      <c r="U74" s="53">
        <v>0</v>
      </c>
      <c r="V74" s="52">
        <v>0</v>
      </c>
      <c r="W74" s="53">
        <v>0</v>
      </c>
      <c r="X74" s="52">
        <v>0</v>
      </c>
      <c r="Y74" s="53">
        <v>0</v>
      </c>
      <c r="Z74" s="48">
        <v>0</v>
      </c>
      <c r="AA74" s="47">
        <v>0</v>
      </c>
      <c r="AB74" s="46">
        <v>0</v>
      </c>
      <c r="AC74" s="47">
        <v>0</v>
      </c>
      <c r="AD74" s="46">
        <v>0</v>
      </c>
      <c r="AE74" s="47">
        <v>0</v>
      </c>
      <c r="AF74" s="46">
        <v>0</v>
      </c>
      <c r="AG74" s="47">
        <v>0</v>
      </c>
      <c r="AH74" s="46">
        <v>0</v>
      </c>
      <c r="AI74" s="47">
        <v>0</v>
      </c>
      <c r="AJ74" s="46">
        <v>8270</v>
      </c>
      <c r="AK74" s="47">
        <v>0</v>
      </c>
      <c r="AL74" s="46">
        <v>0</v>
      </c>
      <c r="AM74" s="47">
        <v>0</v>
      </c>
      <c r="AN74" s="48">
        <f t="shared" si="5"/>
        <v>8270</v>
      </c>
      <c r="AO74" s="54">
        <f t="shared" si="5"/>
        <v>0</v>
      </c>
      <c r="AP74" s="66"/>
      <c r="AQ74" s="66"/>
      <c r="AR74" s="66"/>
    </row>
    <row r="75" spans="1:44" x14ac:dyDescent="0.2">
      <c r="A75" s="35" t="s">
        <v>67</v>
      </c>
      <c r="B75" s="46">
        <v>0</v>
      </c>
      <c r="C75" s="47">
        <v>0</v>
      </c>
      <c r="D75" s="48">
        <v>0</v>
      </c>
      <c r="E75" s="49">
        <v>0</v>
      </c>
      <c r="F75" s="46">
        <v>0</v>
      </c>
      <c r="G75" s="47">
        <v>0</v>
      </c>
      <c r="H75" s="46">
        <v>0</v>
      </c>
      <c r="I75" s="47">
        <v>0</v>
      </c>
      <c r="J75" s="46">
        <v>0</v>
      </c>
      <c r="K75" s="47">
        <v>0</v>
      </c>
      <c r="L75" s="46">
        <v>0</v>
      </c>
      <c r="M75" s="47">
        <v>0</v>
      </c>
      <c r="N75" s="48">
        <v>0</v>
      </c>
      <c r="O75" s="49">
        <v>0</v>
      </c>
      <c r="P75" s="46">
        <v>0</v>
      </c>
      <c r="Q75" s="47">
        <v>0</v>
      </c>
      <c r="R75" s="48">
        <v>0</v>
      </c>
      <c r="S75" s="49">
        <v>0</v>
      </c>
      <c r="T75" s="52">
        <v>0</v>
      </c>
      <c r="U75" s="53">
        <v>0</v>
      </c>
      <c r="V75" s="52">
        <v>0</v>
      </c>
      <c r="W75" s="53">
        <v>0</v>
      </c>
      <c r="X75" s="52">
        <v>0</v>
      </c>
      <c r="Y75" s="53">
        <v>0</v>
      </c>
      <c r="Z75" s="48">
        <v>0</v>
      </c>
      <c r="AA75" s="47">
        <v>0</v>
      </c>
      <c r="AB75" s="46">
        <v>0</v>
      </c>
      <c r="AC75" s="47">
        <v>0</v>
      </c>
      <c r="AD75" s="46">
        <v>0</v>
      </c>
      <c r="AE75" s="47">
        <v>0</v>
      </c>
      <c r="AF75" s="46">
        <v>0</v>
      </c>
      <c r="AG75" s="47">
        <v>0</v>
      </c>
      <c r="AH75" s="46">
        <v>0</v>
      </c>
      <c r="AI75" s="47">
        <v>0</v>
      </c>
      <c r="AJ75" s="46">
        <v>3296</v>
      </c>
      <c r="AK75" s="47">
        <v>0</v>
      </c>
      <c r="AL75" s="46">
        <v>9023</v>
      </c>
      <c r="AM75" s="47">
        <v>0</v>
      </c>
      <c r="AN75" s="48">
        <f t="shared" si="5"/>
        <v>12319</v>
      </c>
      <c r="AO75" s="54">
        <f t="shared" si="5"/>
        <v>0</v>
      </c>
      <c r="AP75" s="66"/>
      <c r="AQ75" s="66"/>
      <c r="AR75" s="66"/>
    </row>
    <row r="76" spans="1:44" x14ac:dyDescent="0.2">
      <c r="A76" s="35" t="s">
        <v>68</v>
      </c>
      <c r="B76" s="46">
        <v>0</v>
      </c>
      <c r="C76" s="47">
        <v>0</v>
      </c>
      <c r="D76" s="48">
        <v>0</v>
      </c>
      <c r="E76" s="49">
        <v>0</v>
      </c>
      <c r="F76" s="46">
        <v>0</v>
      </c>
      <c r="G76" s="47">
        <v>0</v>
      </c>
      <c r="H76" s="46">
        <v>0</v>
      </c>
      <c r="I76" s="47">
        <v>0</v>
      </c>
      <c r="J76" s="46">
        <v>0</v>
      </c>
      <c r="K76" s="47">
        <v>0</v>
      </c>
      <c r="L76" s="46">
        <v>0</v>
      </c>
      <c r="M76" s="47">
        <v>0</v>
      </c>
      <c r="N76" s="48">
        <v>0</v>
      </c>
      <c r="O76" s="49">
        <v>0</v>
      </c>
      <c r="P76" s="46">
        <v>0</v>
      </c>
      <c r="Q76" s="47">
        <v>0</v>
      </c>
      <c r="R76" s="48">
        <v>0</v>
      </c>
      <c r="S76" s="49">
        <v>0</v>
      </c>
      <c r="T76" s="52">
        <v>0</v>
      </c>
      <c r="U76" s="53">
        <v>0</v>
      </c>
      <c r="V76" s="52">
        <v>0</v>
      </c>
      <c r="W76" s="53">
        <v>0</v>
      </c>
      <c r="X76" s="52">
        <v>0</v>
      </c>
      <c r="Y76" s="53">
        <v>0</v>
      </c>
      <c r="Z76" s="48">
        <v>0</v>
      </c>
      <c r="AA76" s="47">
        <v>0</v>
      </c>
      <c r="AB76" s="46">
        <v>0</v>
      </c>
      <c r="AC76" s="47">
        <v>0</v>
      </c>
      <c r="AD76" s="46">
        <v>0</v>
      </c>
      <c r="AE76" s="47">
        <v>0</v>
      </c>
      <c r="AF76" s="46">
        <v>0</v>
      </c>
      <c r="AG76" s="47">
        <v>0</v>
      </c>
      <c r="AH76" s="46">
        <v>0</v>
      </c>
      <c r="AI76" s="47">
        <v>0</v>
      </c>
      <c r="AJ76" s="46">
        <v>171691</v>
      </c>
      <c r="AK76" s="47">
        <v>0</v>
      </c>
      <c r="AL76" s="46">
        <v>0</v>
      </c>
      <c r="AM76" s="47">
        <v>0</v>
      </c>
      <c r="AN76" s="48">
        <f t="shared" si="5"/>
        <v>171691</v>
      </c>
      <c r="AO76" s="54">
        <f t="shared" si="5"/>
        <v>0</v>
      </c>
      <c r="AP76" s="66"/>
      <c r="AQ76" s="66"/>
      <c r="AR76" s="66"/>
    </row>
    <row r="77" spans="1:44" x14ac:dyDescent="0.2">
      <c r="A77" s="35" t="s">
        <v>140</v>
      </c>
      <c r="B77" s="46">
        <v>0</v>
      </c>
      <c r="C77" s="47">
        <v>0</v>
      </c>
      <c r="D77" s="48">
        <v>0</v>
      </c>
      <c r="E77" s="49">
        <v>0</v>
      </c>
      <c r="F77" s="46">
        <v>0</v>
      </c>
      <c r="G77" s="47">
        <v>0</v>
      </c>
      <c r="H77" s="46">
        <v>0</v>
      </c>
      <c r="I77" s="47">
        <v>0</v>
      </c>
      <c r="J77" s="46">
        <v>0</v>
      </c>
      <c r="K77" s="47">
        <v>0</v>
      </c>
      <c r="L77" s="46">
        <v>0</v>
      </c>
      <c r="M77" s="47">
        <v>0</v>
      </c>
      <c r="N77" s="48">
        <v>0</v>
      </c>
      <c r="O77" s="49">
        <v>0</v>
      </c>
      <c r="P77" s="46">
        <v>0</v>
      </c>
      <c r="Q77" s="47">
        <v>0</v>
      </c>
      <c r="R77" s="48">
        <v>0</v>
      </c>
      <c r="S77" s="49">
        <v>0</v>
      </c>
      <c r="T77" s="52">
        <v>0</v>
      </c>
      <c r="U77" s="53">
        <v>0</v>
      </c>
      <c r="V77" s="52">
        <v>0</v>
      </c>
      <c r="W77" s="53">
        <v>0</v>
      </c>
      <c r="X77" s="52">
        <v>0</v>
      </c>
      <c r="Y77" s="53">
        <v>0</v>
      </c>
      <c r="Z77" s="48">
        <v>0</v>
      </c>
      <c r="AA77" s="47">
        <v>0</v>
      </c>
      <c r="AB77" s="46">
        <v>0</v>
      </c>
      <c r="AC77" s="47">
        <v>0</v>
      </c>
      <c r="AD77" s="46">
        <v>0</v>
      </c>
      <c r="AE77" s="47">
        <v>0</v>
      </c>
      <c r="AF77" s="46">
        <v>0</v>
      </c>
      <c r="AG77" s="47">
        <v>0</v>
      </c>
      <c r="AH77" s="46">
        <v>0</v>
      </c>
      <c r="AI77" s="47">
        <v>0</v>
      </c>
      <c r="AJ77" s="46">
        <v>946</v>
      </c>
      <c r="AK77" s="47">
        <v>0</v>
      </c>
      <c r="AL77" s="46">
        <v>0</v>
      </c>
      <c r="AM77" s="47">
        <v>0</v>
      </c>
      <c r="AN77" s="48">
        <f t="shared" si="5"/>
        <v>946</v>
      </c>
      <c r="AO77" s="54">
        <f t="shared" si="5"/>
        <v>0</v>
      </c>
      <c r="AP77" s="66"/>
      <c r="AQ77" s="66"/>
      <c r="AR77" s="66"/>
    </row>
    <row r="78" spans="1:44" x14ac:dyDescent="0.2">
      <c r="A78" s="35" t="s">
        <v>69</v>
      </c>
      <c r="B78" s="46">
        <v>0</v>
      </c>
      <c r="C78" s="47">
        <v>0</v>
      </c>
      <c r="D78" s="48">
        <v>0</v>
      </c>
      <c r="E78" s="49">
        <v>0</v>
      </c>
      <c r="F78" s="46">
        <v>0</v>
      </c>
      <c r="G78" s="47">
        <v>0</v>
      </c>
      <c r="H78" s="46">
        <v>0</v>
      </c>
      <c r="I78" s="47">
        <v>0</v>
      </c>
      <c r="J78" s="46">
        <v>0</v>
      </c>
      <c r="K78" s="47">
        <v>0</v>
      </c>
      <c r="L78" s="46">
        <v>0</v>
      </c>
      <c r="M78" s="47">
        <v>0</v>
      </c>
      <c r="N78" s="48">
        <v>0</v>
      </c>
      <c r="O78" s="49">
        <v>0</v>
      </c>
      <c r="P78" s="46">
        <v>0</v>
      </c>
      <c r="Q78" s="47">
        <v>0</v>
      </c>
      <c r="R78" s="48">
        <v>0</v>
      </c>
      <c r="S78" s="49">
        <v>0</v>
      </c>
      <c r="T78" s="52">
        <v>0</v>
      </c>
      <c r="U78" s="53">
        <v>0</v>
      </c>
      <c r="V78" s="52">
        <v>0</v>
      </c>
      <c r="W78" s="53">
        <v>0</v>
      </c>
      <c r="X78" s="52">
        <v>0</v>
      </c>
      <c r="Y78" s="53">
        <v>0</v>
      </c>
      <c r="Z78" s="48">
        <v>0</v>
      </c>
      <c r="AA78" s="47">
        <v>0</v>
      </c>
      <c r="AB78" s="46">
        <v>0</v>
      </c>
      <c r="AC78" s="47">
        <v>0</v>
      </c>
      <c r="AD78" s="46">
        <v>0</v>
      </c>
      <c r="AE78" s="47">
        <v>0</v>
      </c>
      <c r="AF78" s="46">
        <v>0</v>
      </c>
      <c r="AG78" s="47">
        <v>0</v>
      </c>
      <c r="AH78" s="46">
        <v>0</v>
      </c>
      <c r="AI78" s="47">
        <v>0</v>
      </c>
      <c r="AJ78" s="46">
        <v>95126</v>
      </c>
      <c r="AK78" s="47">
        <v>0</v>
      </c>
      <c r="AL78" s="46">
        <v>0</v>
      </c>
      <c r="AM78" s="47">
        <v>0</v>
      </c>
      <c r="AN78" s="48">
        <f t="shared" si="5"/>
        <v>95126</v>
      </c>
      <c r="AO78" s="54">
        <f t="shared" si="5"/>
        <v>0</v>
      </c>
      <c r="AP78" s="66"/>
      <c r="AQ78" s="66"/>
      <c r="AR78" s="66"/>
    </row>
    <row r="79" spans="1:44" x14ac:dyDescent="0.2">
      <c r="A79" s="35" t="s">
        <v>70</v>
      </c>
      <c r="B79" s="46">
        <v>0</v>
      </c>
      <c r="C79" s="47">
        <v>0</v>
      </c>
      <c r="D79" s="48">
        <v>0</v>
      </c>
      <c r="E79" s="49">
        <v>0</v>
      </c>
      <c r="F79" s="46">
        <v>0</v>
      </c>
      <c r="G79" s="47">
        <v>0</v>
      </c>
      <c r="H79" s="46">
        <v>0</v>
      </c>
      <c r="I79" s="47">
        <v>0</v>
      </c>
      <c r="J79" s="46">
        <v>0</v>
      </c>
      <c r="K79" s="47">
        <v>0</v>
      </c>
      <c r="L79" s="46">
        <v>0</v>
      </c>
      <c r="M79" s="47">
        <v>0</v>
      </c>
      <c r="N79" s="48">
        <v>0</v>
      </c>
      <c r="O79" s="49">
        <v>0</v>
      </c>
      <c r="P79" s="46">
        <v>0</v>
      </c>
      <c r="Q79" s="47">
        <v>0</v>
      </c>
      <c r="R79" s="48">
        <v>0</v>
      </c>
      <c r="S79" s="49">
        <v>0</v>
      </c>
      <c r="T79" s="52">
        <v>0</v>
      </c>
      <c r="U79" s="53">
        <v>0</v>
      </c>
      <c r="V79" s="52">
        <v>0</v>
      </c>
      <c r="W79" s="53">
        <v>0</v>
      </c>
      <c r="X79" s="52">
        <v>0</v>
      </c>
      <c r="Y79" s="53">
        <v>0</v>
      </c>
      <c r="Z79" s="48">
        <v>0</v>
      </c>
      <c r="AA79" s="47">
        <v>0</v>
      </c>
      <c r="AB79" s="46">
        <v>8704</v>
      </c>
      <c r="AC79" s="47">
        <v>0</v>
      </c>
      <c r="AD79" s="46">
        <v>0</v>
      </c>
      <c r="AE79" s="47">
        <v>0</v>
      </c>
      <c r="AF79" s="46">
        <v>0</v>
      </c>
      <c r="AG79" s="47">
        <v>0</v>
      </c>
      <c r="AH79" s="46">
        <v>0</v>
      </c>
      <c r="AI79" s="47">
        <v>0</v>
      </c>
      <c r="AJ79" s="46">
        <v>0</v>
      </c>
      <c r="AK79" s="47">
        <v>0</v>
      </c>
      <c r="AL79" s="46">
        <v>415513</v>
      </c>
      <c r="AM79" s="47">
        <v>0</v>
      </c>
      <c r="AN79" s="48">
        <f t="shared" si="5"/>
        <v>424217</v>
      </c>
      <c r="AO79" s="54">
        <f t="shared" si="5"/>
        <v>0</v>
      </c>
      <c r="AP79" s="66"/>
      <c r="AQ79" s="66"/>
      <c r="AR79" s="66"/>
    </row>
    <row r="80" spans="1:44" x14ac:dyDescent="0.2">
      <c r="A80" s="35" t="s">
        <v>71</v>
      </c>
      <c r="B80" s="46">
        <v>0</v>
      </c>
      <c r="C80" s="47">
        <v>0</v>
      </c>
      <c r="D80" s="48">
        <v>0</v>
      </c>
      <c r="E80" s="49">
        <v>0</v>
      </c>
      <c r="F80" s="46">
        <v>0</v>
      </c>
      <c r="G80" s="47">
        <v>0</v>
      </c>
      <c r="H80" s="46">
        <v>0</v>
      </c>
      <c r="I80" s="47">
        <v>0</v>
      </c>
      <c r="J80" s="46">
        <v>0</v>
      </c>
      <c r="K80" s="47">
        <v>0</v>
      </c>
      <c r="L80" s="46">
        <v>0</v>
      </c>
      <c r="M80" s="47">
        <v>0</v>
      </c>
      <c r="N80" s="48">
        <v>0</v>
      </c>
      <c r="O80" s="49">
        <v>0</v>
      </c>
      <c r="P80" s="46">
        <v>0</v>
      </c>
      <c r="Q80" s="47">
        <v>0</v>
      </c>
      <c r="R80" s="48">
        <v>0</v>
      </c>
      <c r="S80" s="49">
        <v>0</v>
      </c>
      <c r="T80" s="52">
        <v>0</v>
      </c>
      <c r="U80" s="53">
        <v>0</v>
      </c>
      <c r="V80" s="52">
        <v>0</v>
      </c>
      <c r="W80" s="53">
        <v>0</v>
      </c>
      <c r="X80" s="52">
        <v>0</v>
      </c>
      <c r="Y80" s="53">
        <v>0</v>
      </c>
      <c r="Z80" s="48">
        <v>0</v>
      </c>
      <c r="AA80" s="47">
        <v>0</v>
      </c>
      <c r="AB80" s="46">
        <v>0</v>
      </c>
      <c r="AC80" s="47">
        <v>0</v>
      </c>
      <c r="AD80" s="46">
        <v>0</v>
      </c>
      <c r="AE80" s="47">
        <v>0</v>
      </c>
      <c r="AF80" s="46">
        <v>0</v>
      </c>
      <c r="AG80" s="47">
        <v>0</v>
      </c>
      <c r="AH80" s="46">
        <v>0</v>
      </c>
      <c r="AI80" s="47">
        <v>0</v>
      </c>
      <c r="AJ80" s="46">
        <v>36332</v>
      </c>
      <c r="AK80" s="47">
        <v>0</v>
      </c>
      <c r="AL80" s="46">
        <v>0</v>
      </c>
      <c r="AM80" s="47">
        <v>0</v>
      </c>
      <c r="AN80" s="48">
        <f t="shared" si="5"/>
        <v>36332</v>
      </c>
      <c r="AO80" s="54">
        <f t="shared" si="5"/>
        <v>0</v>
      </c>
      <c r="AP80" s="66"/>
      <c r="AQ80" s="66"/>
      <c r="AR80" s="66"/>
    </row>
    <row r="81" spans="1:44" x14ac:dyDescent="0.2">
      <c r="A81" s="35" t="s">
        <v>165</v>
      </c>
      <c r="B81" s="46">
        <v>0</v>
      </c>
      <c r="C81" s="47">
        <v>0</v>
      </c>
      <c r="D81" s="48">
        <v>0</v>
      </c>
      <c r="E81" s="49">
        <v>0</v>
      </c>
      <c r="F81" s="46">
        <v>0</v>
      </c>
      <c r="G81" s="47">
        <v>0</v>
      </c>
      <c r="H81" s="46">
        <v>0</v>
      </c>
      <c r="I81" s="47">
        <v>0</v>
      </c>
      <c r="J81" s="46">
        <v>0</v>
      </c>
      <c r="K81" s="47">
        <v>0</v>
      </c>
      <c r="L81" s="46">
        <v>0</v>
      </c>
      <c r="M81" s="47">
        <v>0</v>
      </c>
      <c r="N81" s="48">
        <v>0</v>
      </c>
      <c r="O81" s="49">
        <v>0</v>
      </c>
      <c r="P81" s="46">
        <v>0</v>
      </c>
      <c r="Q81" s="47">
        <v>0</v>
      </c>
      <c r="R81" s="48">
        <v>0</v>
      </c>
      <c r="S81" s="49">
        <v>0</v>
      </c>
      <c r="T81" s="52">
        <v>0</v>
      </c>
      <c r="U81" s="53">
        <v>0</v>
      </c>
      <c r="V81" s="52">
        <v>0</v>
      </c>
      <c r="W81" s="53">
        <v>0</v>
      </c>
      <c r="X81" s="52">
        <v>0</v>
      </c>
      <c r="Y81" s="53">
        <v>0</v>
      </c>
      <c r="Z81" s="48">
        <v>0</v>
      </c>
      <c r="AA81" s="47">
        <v>0</v>
      </c>
      <c r="AB81" s="46">
        <v>0</v>
      </c>
      <c r="AC81" s="47">
        <v>0</v>
      </c>
      <c r="AD81" s="46">
        <v>0</v>
      </c>
      <c r="AE81" s="47">
        <v>0</v>
      </c>
      <c r="AF81" s="46">
        <v>0</v>
      </c>
      <c r="AG81" s="47">
        <v>0</v>
      </c>
      <c r="AH81" s="46">
        <v>0</v>
      </c>
      <c r="AI81" s="47">
        <v>0</v>
      </c>
      <c r="AJ81" s="46">
        <v>1322</v>
      </c>
      <c r="AK81" s="47">
        <v>0</v>
      </c>
      <c r="AL81" s="46">
        <v>0</v>
      </c>
      <c r="AM81" s="47">
        <v>0</v>
      </c>
      <c r="AN81" s="48">
        <f t="shared" si="5"/>
        <v>1322</v>
      </c>
      <c r="AO81" s="54">
        <f t="shared" si="5"/>
        <v>0</v>
      </c>
      <c r="AP81" s="66"/>
      <c r="AQ81" s="66"/>
      <c r="AR81" s="66"/>
    </row>
    <row r="82" spans="1:44" x14ac:dyDescent="0.2">
      <c r="A82" s="35" t="s">
        <v>126</v>
      </c>
      <c r="B82" s="46">
        <v>0</v>
      </c>
      <c r="C82" s="47">
        <v>0</v>
      </c>
      <c r="D82" s="48">
        <v>0</v>
      </c>
      <c r="E82" s="49">
        <v>0</v>
      </c>
      <c r="F82" s="46">
        <v>0</v>
      </c>
      <c r="G82" s="47">
        <v>0</v>
      </c>
      <c r="H82" s="46">
        <v>0</v>
      </c>
      <c r="I82" s="47">
        <v>0</v>
      </c>
      <c r="J82" s="46">
        <v>0</v>
      </c>
      <c r="K82" s="47">
        <v>0</v>
      </c>
      <c r="L82" s="46">
        <v>0</v>
      </c>
      <c r="M82" s="47">
        <v>0</v>
      </c>
      <c r="N82" s="48">
        <v>0</v>
      </c>
      <c r="O82" s="49">
        <v>0</v>
      </c>
      <c r="P82" s="46">
        <v>0</v>
      </c>
      <c r="Q82" s="47">
        <v>0</v>
      </c>
      <c r="R82" s="48">
        <v>0</v>
      </c>
      <c r="S82" s="49">
        <v>0</v>
      </c>
      <c r="T82" s="52">
        <v>0</v>
      </c>
      <c r="U82" s="53">
        <v>0</v>
      </c>
      <c r="V82" s="52">
        <v>0</v>
      </c>
      <c r="W82" s="53">
        <v>0</v>
      </c>
      <c r="X82" s="52">
        <v>0</v>
      </c>
      <c r="Y82" s="53">
        <v>0</v>
      </c>
      <c r="Z82" s="48">
        <v>175705</v>
      </c>
      <c r="AA82" s="47">
        <v>0</v>
      </c>
      <c r="AB82" s="46">
        <v>0</v>
      </c>
      <c r="AC82" s="47">
        <v>0</v>
      </c>
      <c r="AD82" s="46">
        <v>0</v>
      </c>
      <c r="AE82" s="47">
        <v>0</v>
      </c>
      <c r="AF82" s="46">
        <v>0</v>
      </c>
      <c r="AG82" s="47">
        <v>0</v>
      </c>
      <c r="AH82" s="46">
        <v>0</v>
      </c>
      <c r="AI82" s="47">
        <v>0</v>
      </c>
      <c r="AJ82" s="46">
        <v>0</v>
      </c>
      <c r="AK82" s="47">
        <v>0</v>
      </c>
      <c r="AL82" s="46">
        <v>12392</v>
      </c>
      <c r="AM82" s="47">
        <v>0</v>
      </c>
      <c r="AN82" s="48">
        <f t="shared" si="5"/>
        <v>188097</v>
      </c>
      <c r="AO82" s="54">
        <f t="shared" si="5"/>
        <v>0</v>
      </c>
      <c r="AP82" s="66"/>
      <c r="AQ82" s="66"/>
      <c r="AR82" s="66"/>
    </row>
    <row r="83" spans="1:44" x14ac:dyDescent="0.2">
      <c r="A83" s="35" t="s">
        <v>72</v>
      </c>
      <c r="B83" s="46">
        <v>0</v>
      </c>
      <c r="C83" s="47">
        <v>0</v>
      </c>
      <c r="D83" s="48">
        <v>0</v>
      </c>
      <c r="E83" s="49">
        <v>0</v>
      </c>
      <c r="F83" s="46">
        <v>0</v>
      </c>
      <c r="G83" s="47">
        <v>0</v>
      </c>
      <c r="H83" s="46">
        <v>0</v>
      </c>
      <c r="I83" s="47">
        <v>0</v>
      </c>
      <c r="J83" s="46">
        <v>0</v>
      </c>
      <c r="K83" s="47">
        <v>0</v>
      </c>
      <c r="L83" s="46">
        <v>0</v>
      </c>
      <c r="M83" s="47">
        <v>0</v>
      </c>
      <c r="N83" s="48">
        <v>0</v>
      </c>
      <c r="O83" s="49">
        <v>0</v>
      </c>
      <c r="P83" s="46">
        <v>0</v>
      </c>
      <c r="Q83" s="47">
        <v>0</v>
      </c>
      <c r="R83" s="48">
        <v>0</v>
      </c>
      <c r="S83" s="49">
        <v>0</v>
      </c>
      <c r="T83" s="52">
        <v>0</v>
      </c>
      <c r="U83" s="53">
        <v>0</v>
      </c>
      <c r="V83" s="52">
        <v>0</v>
      </c>
      <c r="W83" s="53">
        <v>0</v>
      </c>
      <c r="X83" s="52">
        <v>0</v>
      </c>
      <c r="Y83" s="53">
        <v>0</v>
      </c>
      <c r="Z83" s="48">
        <v>408002</v>
      </c>
      <c r="AA83" s="47">
        <v>0</v>
      </c>
      <c r="AB83" s="46">
        <v>0</v>
      </c>
      <c r="AC83" s="47">
        <v>0</v>
      </c>
      <c r="AD83" s="46">
        <v>0</v>
      </c>
      <c r="AE83" s="47">
        <v>0</v>
      </c>
      <c r="AF83" s="46">
        <v>0</v>
      </c>
      <c r="AG83" s="47">
        <v>0</v>
      </c>
      <c r="AH83" s="46">
        <v>0</v>
      </c>
      <c r="AI83" s="47">
        <v>0</v>
      </c>
      <c r="AJ83" s="46">
        <v>0</v>
      </c>
      <c r="AK83" s="47">
        <v>0</v>
      </c>
      <c r="AL83" s="46">
        <v>0</v>
      </c>
      <c r="AM83" s="47">
        <v>0</v>
      </c>
      <c r="AN83" s="48">
        <f t="shared" si="5"/>
        <v>408002</v>
      </c>
      <c r="AO83" s="54">
        <f t="shared" si="5"/>
        <v>0</v>
      </c>
      <c r="AP83" s="66"/>
      <c r="AQ83" s="66"/>
      <c r="AR83" s="66"/>
    </row>
    <row r="84" spans="1:44" x14ac:dyDescent="0.2">
      <c r="A84" s="35" t="s">
        <v>73</v>
      </c>
      <c r="B84" s="46">
        <v>0</v>
      </c>
      <c r="C84" s="47">
        <v>0</v>
      </c>
      <c r="D84" s="48">
        <v>0</v>
      </c>
      <c r="E84" s="49">
        <v>0</v>
      </c>
      <c r="F84" s="46">
        <v>0</v>
      </c>
      <c r="G84" s="47">
        <v>0</v>
      </c>
      <c r="H84" s="46">
        <v>0</v>
      </c>
      <c r="I84" s="47">
        <v>0</v>
      </c>
      <c r="J84" s="46">
        <v>0</v>
      </c>
      <c r="K84" s="47">
        <v>0</v>
      </c>
      <c r="L84" s="46">
        <v>0</v>
      </c>
      <c r="M84" s="47">
        <v>0</v>
      </c>
      <c r="N84" s="48">
        <v>0</v>
      </c>
      <c r="O84" s="49">
        <v>0</v>
      </c>
      <c r="P84" s="46">
        <v>0</v>
      </c>
      <c r="Q84" s="47">
        <v>0</v>
      </c>
      <c r="R84" s="48">
        <v>0</v>
      </c>
      <c r="S84" s="49">
        <v>0</v>
      </c>
      <c r="T84" s="52">
        <v>0</v>
      </c>
      <c r="U84" s="53">
        <v>0</v>
      </c>
      <c r="V84" s="52">
        <v>0</v>
      </c>
      <c r="W84" s="53">
        <v>0</v>
      </c>
      <c r="X84" s="52">
        <v>0</v>
      </c>
      <c r="Y84" s="53">
        <v>0</v>
      </c>
      <c r="Z84" s="48">
        <v>141901</v>
      </c>
      <c r="AA84" s="47">
        <v>0</v>
      </c>
      <c r="AB84" s="46">
        <v>0</v>
      </c>
      <c r="AC84" s="47">
        <v>0</v>
      </c>
      <c r="AD84" s="46">
        <v>0</v>
      </c>
      <c r="AE84" s="47">
        <v>0</v>
      </c>
      <c r="AF84" s="46">
        <v>0</v>
      </c>
      <c r="AG84" s="47">
        <v>0</v>
      </c>
      <c r="AH84" s="46">
        <v>0</v>
      </c>
      <c r="AI84" s="47">
        <v>0</v>
      </c>
      <c r="AJ84" s="46">
        <v>0</v>
      </c>
      <c r="AK84" s="47">
        <v>0</v>
      </c>
      <c r="AL84" s="46">
        <v>1316</v>
      </c>
      <c r="AM84" s="47">
        <v>0</v>
      </c>
      <c r="AN84" s="48">
        <f t="shared" si="5"/>
        <v>143217</v>
      </c>
      <c r="AO84" s="54">
        <f t="shared" si="5"/>
        <v>0</v>
      </c>
      <c r="AP84" s="66"/>
      <c r="AQ84" s="66"/>
      <c r="AR84" s="66"/>
    </row>
    <row r="85" spans="1:44" x14ac:dyDescent="0.2">
      <c r="A85" s="35" t="s">
        <v>74</v>
      </c>
      <c r="B85" s="46">
        <v>0</v>
      </c>
      <c r="C85" s="47">
        <v>0</v>
      </c>
      <c r="D85" s="48">
        <v>0</v>
      </c>
      <c r="E85" s="49">
        <v>0</v>
      </c>
      <c r="F85" s="46">
        <v>0</v>
      </c>
      <c r="G85" s="47">
        <v>0</v>
      </c>
      <c r="H85" s="46">
        <v>0</v>
      </c>
      <c r="I85" s="47">
        <v>0</v>
      </c>
      <c r="J85" s="46">
        <v>0</v>
      </c>
      <c r="K85" s="47">
        <v>0</v>
      </c>
      <c r="L85" s="46">
        <v>0</v>
      </c>
      <c r="M85" s="47">
        <v>0</v>
      </c>
      <c r="N85" s="48">
        <v>0</v>
      </c>
      <c r="O85" s="49">
        <v>0</v>
      </c>
      <c r="P85" s="46">
        <v>0</v>
      </c>
      <c r="Q85" s="47">
        <v>0</v>
      </c>
      <c r="R85" s="48">
        <v>0</v>
      </c>
      <c r="S85" s="49">
        <v>0</v>
      </c>
      <c r="T85" s="52">
        <v>0</v>
      </c>
      <c r="U85" s="53">
        <v>0</v>
      </c>
      <c r="V85" s="52">
        <v>0</v>
      </c>
      <c r="W85" s="53">
        <v>0</v>
      </c>
      <c r="X85" s="52">
        <v>0</v>
      </c>
      <c r="Y85" s="53">
        <v>0</v>
      </c>
      <c r="Z85" s="48">
        <v>238642</v>
      </c>
      <c r="AA85" s="47">
        <v>0</v>
      </c>
      <c r="AB85" s="46">
        <v>0</v>
      </c>
      <c r="AC85" s="47">
        <v>0</v>
      </c>
      <c r="AD85" s="46">
        <v>0</v>
      </c>
      <c r="AE85" s="47">
        <v>0</v>
      </c>
      <c r="AF85" s="46">
        <v>0</v>
      </c>
      <c r="AG85" s="47">
        <v>0</v>
      </c>
      <c r="AH85" s="46">
        <v>0</v>
      </c>
      <c r="AI85" s="47">
        <v>0</v>
      </c>
      <c r="AJ85" s="46">
        <v>0</v>
      </c>
      <c r="AK85" s="47">
        <v>0</v>
      </c>
      <c r="AL85" s="46">
        <v>0</v>
      </c>
      <c r="AM85" s="47">
        <v>0</v>
      </c>
      <c r="AN85" s="48">
        <f t="shared" si="5"/>
        <v>238642</v>
      </c>
      <c r="AO85" s="54">
        <f t="shared" si="5"/>
        <v>0</v>
      </c>
      <c r="AP85" s="66"/>
      <c r="AQ85" s="66"/>
      <c r="AR85" s="66"/>
    </row>
    <row r="86" spans="1:44" x14ac:dyDescent="0.2">
      <c r="A86" s="35" t="s">
        <v>75</v>
      </c>
      <c r="B86" s="46">
        <v>25247</v>
      </c>
      <c r="C86" s="47">
        <v>0</v>
      </c>
      <c r="D86" s="48">
        <v>31</v>
      </c>
      <c r="E86" s="49">
        <v>31</v>
      </c>
      <c r="F86" s="46">
        <v>29206</v>
      </c>
      <c r="G86" s="47">
        <v>0</v>
      </c>
      <c r="H86" s="46">
        <v>0</v>
      </c>
      <c r="I86" s="47">
        <v>0</v>
      </c>
      <c r="J86" s="46">
        <v>0</v>
      </c>
      <c r="K86" s="47">
        <v>0</v>
      </c>
      <c r="L86" s="46">
        <v>0</v>
      </c>
      <c r="M86" s="47">
        <v>0</v>
      </c>
      <c r="N86" s="48">
        <v>0</v>
      </c>
      <c r="O86" s="49">
        <v>0</v>
      </c>
      <c r="P86" s="46">
        <v>0</v>
      </c>
      <c r="Q86" s="47">
        <v>0</v>
      </c>
      <c r="R86" s="48">
        <v>0</v>
      </c>
      <c r="S86" s="49">
        <v>0</v>
      </c>
      <c r="T86" s="52">
        <v>0</v>
      </c>
      <c r="U86" s="53">
        <v>0</v>
      </c>
      <c r="V86" s="52">
        <v>0</v>
      </c>
      <c r="W86" s="53">
        <v>0</v>
      </c>
      <c r="X86" s="52">
        <v>0</v>
      </c>
      <c r="Y86" s="53">
        <v>0</v>
      </c>
      <c r="Z86" s="48">
        <v>0</v>
      </c>
      <c r="AA86" s="47">
        <v>0</v>
      </c>
      <c r="AB86" s="46">
        <v>0</v>
      </c>
      <c r="AC86" s="47">
        <v>0</v>
      </c>
      <c r="AD86" s="46">
        <v>0</v>
      </c>
      <c r="AE86" s="47">
        <v>0</v>
      </c>
      <c r="AF86" s="46">
        <v>0</v>
      </c>
      <c r="AG86" s="47">
        <v>0</v>
      </c>
      <c r="AH86" s="46">
        <v>0</v>
      </c>
      <c r="AI86" s="47">
        <v>0</v>
      </c>
      <c r="AJ86" s="46">
        <v>183849</v>
      </c>
      <c r="AK86" s="47">
        <v>0</v>
      </c>
      <c r="AL86" s="46">
        <v>0</v>
      </c>
      <c r="AM86" s="47">
        <v>0</v>
      </c>
      <c r="AN86" s="48">
        <f t="shared" si="5"/>
        <v>238333</v>
      </c>
      <c r="AO86" s="54">
        <f t="shared" si="5"/>
        <v>31</v>
      </c>
      <c r="AP86" s="66"/>
      <c r="AQ86" s="66"/>
      <c r="AR86" s="66"/>
    </row>
    <row r="87" spans="1:44" x14ac:dyDescent="0.2">
      <c r="A87" s="35" t="s">
        <v>76</v>
      </c>
      <c r="B87" s="46">
        <v>0</v>
      </c>
      <c r="C87" s="47">
        <v>0</v>
      </c>
      <c r="D87" s="48">
        <v>0</v>
      </c>
      <c r="E87" s="49">
        <v>0</v>
      </c>
      <c r="F87" s="46">
        <v>0</v>
      </c>
      <c r="G87" s="47">
        <v>0</v>
      </c>
      <c r="H87" s="46">
        <v>0</v>
      </c>
      <c r="I87" s="47">
        <v>0</v>
      </c>
      <c r="J87" s="46">
        <v>0</v>
      </c>
      <c r="K87" s="47">
        <v>0</v>
      </c>
      <c r="L87" s="46">
        <v>0</v>
      </c>
      <c r="M87" s="47">
        <v>0</v>
      </c>
      <c r="N87" s="48">
        <v>0</v>
      </c>
      <c r="O87" s="49">
        <v>0</v>
      </c>
      <c r="P87" s="46">
        <v>0</v>
      </c>
      <c r="Q87" s="47">
        <v>0</v>
      </c>
      <c r="R87" s="48">
        <v>0</v>
      </c>
      <c r="S87" s="49">
        <v>0</v>
      </c>
      <c r="T87" s="52">
        <v>0</v>
      </c>
      <c r="U87" s="53">
        <v>0</v>
      </c>
      <c r="V87" s="52">
        <v>0</v>
      </c>
      <c r="W87" s="53">
        <v>0</v>
      </c>
      <c r="X87" s="52">
        <v>0</v>
      </c>
      <c r="Y87" s="53">
        <v>0</v>
      </c>
      <c r="Z87" s="48">
        <v>288487</v>
      </c>
      <c r="AA87" s="47">
        <v>0</v>
      </c>
      <c r="AB87" s="46">
        <v>11689</v>
      </c>
      <c r="AC87" s="47">
        <v>0</v>
      </c>
      <c r="AD87" s="46">
        <v>0</v>
      </c>
      <c r="AE87" s="47">
        <v>0</v>
      </c>
      <c r="AF87" s="46">
        <v>0</v>
      </c>
      <c r="AG87" s="47">
        <v>0</v>
      </c>
      <c r="AH87" s="46">
        <v>0</v>
      </c>
      <c r="AI87" s="47">
        <v>0</v>
      </c>
      <c r="AJ87" s="46">
        <v>0</v>
      </c>
      <c r="AK87" s="47">
        <v>0</v>
      </c>
      <c r="AL87" s="46">
        <v>0</v>
      </c>
      <c r="AM87" s="47">
        <v>0</v>
      </c>
      <c r="AN87" s="48">
        <f t="shared" si="5"/>
        <v>300176</v>
      </c>
      <c r="AO87" s="54">
        <f t="shared" si="5"/>
        <v>0</v>
      </c>
      <c r="AP87" s="66"/>
      <c r="AQ87" s="66"/>
      <c r="AR87" s="66"/>
    </row>
    <row r="88" spans="1:44" ht="30" x14ac:dyDescent="0.2">
      <c r="A88" s="35" t="s">
        <v>178</v>
      </c>
      <c r="B88" s="46">
        <v>0</v>
      </c>
      <c r="C88" s="47">
        <v>0</v>
      </c>
      <c r="D88" s="48">
        <v>0</v>
      </c>
      <c r="E88" s="49">
        <v>0</v>
      </c>
      <c r="F88" s="46">
        <v>0</v>
      </c>
      <c r="G88" s="47">
        <v>0</v>
      </c>
      <c r="H88" s="46">
        <v>0</v>
      </c>
      <c r="I88" s="47">
        <v>0</v>
      </c>
      <c r="J88" s="46">
        <v>0</v>
      </c>
      <c r="K88" s="47">
        <v>0</v>
      </c>
      <c r="L88" s="46">
        <v>0</v>
      </c>
      <c r="M88" s="47">
        <v>0</v>
      </c>
      <c r="N88" s="48">
        <v>0</v>
      </c>
      <c r="O88" s="49">
        <v>0</v>
      </c>
      <c r="P88" s="46">
        <v>0</v>
      </c>
      <c r="Q88" s="47">
        <v>0</v>
      </c>
      <c r="R88" s="48">
        <v>0</v>
      </c>
      <c r="S88" s="49">
        <v>0</v>
      </c>
      <c r="T88" s="52">
        <v>0</v>
      </c>
      <c r="U88" s="53">
        <v>0</v>
      </c>
      <c r="V88" s="52">
        <v>0</v>
      </c>
      <c r="W88" s="53">
        <v>0</v>
      </c>
      <c r="X88" s="52">
        <v>0</v>
      </c>
      <c r="Y88" s="53">
        <v>0</v>
      </c>
      <c r="Z88" s="48">
        <v>434432</v>
      </c>
      <c r="AA88" s="47">
        <v>0</v>
      </c>
      <c r="AB88" s="46">
        <v>0</v>
      </c>
      <c r="AC88" s="47">
        <v>0</v>
      </c>
      <c r="AD88" s="46">
        <v>0</v>
      </c>
      <c r="AE88" s="47">
        <v>0</v>
      </c>
      <c r="AF88" s="46">
        <v>0</v>
      </c>
      <c r="AG88" s="47">
        <v>0</v>
      </c>
      <c r="AH88" s="46">
        <v>0</v>
      </c>
      <c r="AI88" s="47">
        <v>0</v>
      </c>
      <c r="AJ88" s="46">
        <v>0</v>
      </c>
      <c r="AK88" s="47">
        <v>0</v>
      </c>
      <c r="AL88" s="46">
        <v>731</v>
      </c>
      <c r="AM88" s="47">
        <v>0</v>
      </c>
      <c r="AN88" s="48">
        <f t="shared" si="5"/>
        <v>435163</v>
      </c>
      <c r="AO88" s="54">
        <f t="shared" si="5"/>
        <v>0</v>
      </c>
      <c r="AP88" s="66"/>
      <c r="AQ88" s="66"/>
      <c r="AR88" s="66"/>
    </row>
    <row r="89" spans="1:44" x14ac:dyDescent="0.2">
      <c r="A89" s="35" t="s">
        <v>77</v>
      </c>
      <c r="B89" s="46">
        <v>0</v>
      </c>
      <c r="C89" s="47">
        <v>0</v>
      </c>
      <c r="D89" s="48">
        <v>0</v>
      </c>
      <c r="E89" s="49">
        <v>0</v>
      </c>
      <c r="F89" s="46">
        <v>0</v>
      </c>
      <c r="G89" s="47">
        <v>0</v>
      </c>
      <c r="H89" s="46">
        <v>0</v>
      </c>
      <c r="I89" s="47">
        <v>0</v>
      </c>
      <c r="J89" s="46">
        <v>0</v>
      </c>
      <c r="K89" s="47">
        <v>0</v>
      </c>
      <c r="L89" s="46">
        <v>0</v>
      </c>
      <c r="M89" s="47">
        <v>0</v>
      </c>
      <c r="N89" s="48">
        <v>0</v>
      </c>
      <c r="O89" s="49">
        <v>0</v>
      </c>
      <c r="P89" s="46">
        <v>0</v>
      </c>
      <c r="Q89" s="47">
        <v>0</v>
      </c>
      <c r="R89" s="48">
        <v>0</v>
      </c>
      <c r="S89" s="49">
        <v>0</v>
      </c>
      <c r="T89" s="52">
        <v>0</v>
      </c>
      <c r="U89" s="53">
        <v>0</v>
      </c>
      <c r="V89" s="52">
        <v>0</v>
      </c>
      <c r="W89" s="53">
        <v>0</v>
      </c>
      <c r="X89" s="52">
        <v>0</v>
      </c>
      <c r="Y89" s="53">
        <v>0</v>
      </c>
      <c r="Z89" s="48">
        <v>20834</v>
      </c>
      <c r="AA89" s="47">
        <v>0</v>
      </c>
      <c r="AB89" s="46">
        <v>288220</v>
      </c>
      <c r="AC89" s="47">
        <v>0</v>
      </c>
      <c r="AD89" s="46">
        <v>0</v>
      </c>
      <c r="AE89" s="47">
        <v>0</v>
      </c>
      <c r="AF89" s="46">
        <v>0</v>
      </c>
      <c r="AG89" s="47">
        <v>0</v>
      </c>
      <c r="AH89" s="46">
        <v>0</v>
      </c>
      <c r="AI89" s="47">
        <v>0</v>
      </c>
      <c r="AJ89" s="46">
        <v>0</v>
      </c>
      <c r="AK89" s="47">
        <v>0</v>
      </c>
      <c r="AL89" s="46">
        <v>0</v>
      </c>
      <c r="AM89" s="47">
        <v>0</v>
      </c>
      <c r="AN89" s="48">
        <f t="shared" si="5"/>
        <v>309054</v>
      </c>
      <c r="AO89" s="54">
        <f t="shared" si="5"/>
        <v>0</v>
      </c>
      <c r="AP89" s="66"/>
      <c r="AQ89" s="66"/>
      <c r="AR89" s="66"/>
    </row>
    <row r="90" spans="1:44" x14ac:dyDescent="0.2">
      <c r="A90" s="35" t="s">
        <v>78</v>
      </c>
      <c r="B90" s="46">
        <v>0</v>
      </c>
      <c r="C90" s="47">
        <v>0</v>
      </c>
      <c r="D90" s="48">
        <v>0</v>
      </c>
      <c r="E90" s="49">
        <v>0</v>
      </c>
      <c r="F90" s="46">
        <v>18592</v>
      </c>
      <c r="G90" s="47">
        <v>0</v>
      </c>
      <c r="H90" s="46">
        <v>0</v>
      </c>
      <c r="I90" s="47">
        <v>0</v>
      </c>
      <c r="J90" s="46">
        <v>0</v>
      </c>
      <c r="K90" s="47">
        <v>0</v>
      </c>
      <c r="L90" s="46">
        <v>0</v>
      </c>
      <c r="M90" s="47">
        <v>0</v>
      </c>
      <c r="N90" s="48">
        <v>0</v>
      </c>
      <c r="O90" s="49">
        <v>0</v>
      </c>
      <c r="P90" s="46">
        <v>0</v>
      </c>
      <c r="Q90" s="47">
        <v>0</v>
      </c>
      <c r="R90" s="48">
        <v>0</v>
      </c>
      <c r="S90" s="49">
        <v>0</v>
      </c>
      <c r="T90" s="52">
        <v>0</v>
      </c>
      <c r="U90" s="53">
        <v>0</v>
      </c>
      <c r="V90" s="52">
        <v>0</v>
      </c>
      <c r="W90" s="53">
        <v>0</v>
      </c>
      <c r="X90" s="52">
        <v>0</v>
      </c>
      <c r="Y90" s="53">
        <v>0</v>
      </c>
      <c r="Z90" s="48">
        <v>0</v>
      </c>
      <c r="AA90" s="47">
        <v>0</v>
      </c>
      <c r="AB90" s="46">
        <v>0</v>
      </c>
      <c r="AC90" s="47">
        <v>0</v>
      </c>
      <c r="AD90" s="46">
        <v>0</v>
      </c>
      <c r="AE90" s="47">
        <v>0</v>
      </c>
      <c r="AF90" s="46">
        <v>0</v>
      </c>
      <c r="AG90" s="47">
        <v>0</v>
      </c>
      <c r="AH90" s="46">
        <v>0</v>
      </c>
      <c r="AI90" s="47">
        <v>0</v>
      </c>
      <c r="AJ90" s="46">
        <v>93113</v>
      </c>
      <c r="AK90" s="47">
        <v>0</v>
      </c>
      <c r="AL90" s="46">
        <v>0</v>
      </c>
      <c r="AM90" s="47">
        <v>0</v>
      </c>
      <c r="AN90" s="48">
        <f t="shared" si="5"/>
        <v>111705</v>
      </c>
      <c r="AO90" s="54">
        <f t="shared" si="5"/>
        <v>0</v>
      </c>
      <c r="AP90" s="66"/>
      <c r="AQ90" s="66"/>
      <c r="AR90" s="66"/>
    </row>
    <row r="91" spans="1:44" x14ac:dyDescent="0.2">
      <c r="A91" s="35" t="s">
        <v>125</v>
      </c>
      <c r="B91" s="46">
        <v>0</v>
      </c>
      <c r="C91" s="47">
        <v>0</v>
      </c>
      <c r="D91" s="48">
        <v>0</v>
      </c>
      <c r="E91" s="49">
        <v>0</v>
      </c>
      <c r="F91" s="46">
        <v>0</v>
      </c>
      <c r="G91" s="47">
        <v>0</v>
      </c>
      <c r="H91" s="46">
        <v>0</v>
      </c>
      <c r="I91" s="47">
        <v>0</v>
      </c>
      <c r="J91" s="46">
        <v>0</v>
      </c>
      <c r="K91" s="47">
        <v>0</v>
      </c>
      <c r="L91" s="46">
        <v>0</v>
      </c>
      <c r="M91" s="47">
        <v>0</v>
      </c>
      <c r="N91" s="48">
        <v>0</v>
      </c>
      <c r="O91" s="49">
        <v>0</v>
      </c>
      <c r="P91" s="46">
        <v>0</v>
      </c>
      <c r="Q91" s="47">
        <v>0</v>
      </c>
      <c r="R91" s="48">
        <v>0</v>
      </c>
      <c r="S91" s="49">
        <v>0</v>
      </c>
      <c r="T91" s="52">
        <v>0</v>
      </c>
      <c r="U91" s="53">
        <v>0</v>
      </c>
      <c r="V91" s="52">
        <v>0</v>
      </c>
      <c r="W91" s="53">
        <v>0</v>
      </c>
      <c r="X91" s="52">
        <v>0</v>
      </c>
      <c r="Y91" s="53">
        <v>0</v>
      </c>
      <c r="Z91" s="48">
        <v>0</v>
      </c>
      <c r="AA91" s="47">
        <v>0</v>
      </c>
      <c r="AB91" s="46">
        <v>0</v>
      </c>
      <c r="AC91" s="47">
        <v>0</v>
      </c>
      <c r="AD91" s="46">
        <v>0</v>
      </c>
      <c r="AE91" s="47">
        <v>0</v>
      </c>
      <c r="AF91" s="46">
        <v>0</v>
      </c>
      <c r="AG91" s="47">
        <v>0</v>
      </c>
      <c r="AH91" s="46">
        <v>0</v>
      </c>
      <c r="AI91" s="47">
        <v>0</v>
      </c>
      <c r="AJ91" s="46">
        <v>12519</v>
      </c>
      <c r="AK91" s="47">
        <v>0</v>
      </c>
      <c r="AL91" s="46">
        <v>0</v>
      </c>
      <c r="AM91" s="47">
        <v>0</v>
      </c>
      <c r="AN91" s="48">
        <f t="shared" si="5"/>
        <v>12519</v>
      </c>
      <c r="AO91" s="54">
        <f t="shared" si="5"/>
        <v>0</v>
      </c>
      <c r="AP91" s="66"/>
      <c r="AQ91" s="66"/>
      <c r="AR91" s="66"/>
    </row>
    <row r="92" spans="1:44" x14ac:dyDescent="0.2">
      <c r="A92" s="35" t="s">
        <v>79</v>
      </c>
      <c r="B92" s="46">
        <v>41902</v>
      </c>
      <c r="C92" s="47">
        <v>0</v>
      </c>
      <c r="D92" s="48">
        <v>22068</v>
      </c>
      <c r="E92" s="49">
        <v>752</v>
      </c>
      <c r="F92" s="46">
        <v>89073</v>
      </c>
      <c r="G92" s="47">
        <v>2301</v>
      </c>
      <c r="H92" s="46">
        <v>0</v>
      </c>
      <c r="I92" s="47">
        <v>0</v>
      </c>
      <c r="J92" s="46">
        <v>85</v>
      </c>
      <c r="K92" s="47">
        <v>0</v>
      </c>
      <c r="L92" s="46">
        <v>1163</v>
      </c>
      <c r="M92" s="47">
        <v>0</v>
      </c>
      <c r="N92" s="48">
        <v>0</v>
      </c>
      <c r="O92" s="49">
        <v>0</v>
      </c>
      <c r="P92" s="46">
        <v>0</v>
      </c>
      <c r="Q92" s="47">
        <v>0</v>
      </c>
      <c r="R92" s="48">
        <v>0</v>
      </c>
      <c r="S92" s="49">
        <v>0</v>
      </c>
      <c r="T92" s="52">
        <v>0</v>
      </c>
      <c r="U92" s="53">
        <v>0</v>
      </c>
      <c r="V92" s="52">
        <v>0</v>
      </c>
      <c r="W92" s="53">
        <v>0</v>
      </c>
      <c r="X92" s="52">
        <v>0</v>
      </c>
      <c r="Y92" s="53">
        <v>0</v>
      </c>
      <c r="Z92" s="48">
        <v>0</v>
      </c>
      <c r="AA92" s="47">
        <v>0</v>
      </c>
      <c r="AB92" s="46">
        <v>17708</v>
      </c>
      <c r="AC92" s="47">
        <v>0</v>
      </c>
      <c r="AD92" s="46">
        <v>0</v>
      </c>
      <c r="AE92" s="47">
        <v>0</v>
      </c>
      <c r="AF92" s="46">
        <v>0</v>
      </c>
      <c r="AG92" s="47">
        <v>0</v>
      </c>
      <c r="AH92" s="46">
        <v>0</v>
      </c>
      <c r="AI92" s="47">
        <v>0</v>
      </c>
      <c r="AJ92" s="46">
        <v>0</v>
      </c>
      <c r="AK92" s="47">
        <v>0</v>
      </c>
      <c r="AL92" s="46">
        <v>0</v>
      </c>
      <c r="AM92" s="47">
        <v>0</v>
      </c>
      <c r="AN92" s="48">
        <f t="shared" si="5"/>
        <v>171999</v>
      </c>
      <c r="AO92" s="54">
        <f t="shared" si="5"/>
        <v>3053</v>
      </c>
      <c r="AP92" s="66"/>
      <c r="AQ92" s="66"/>
      <c r="AR92" s="66"/>
    </row>
    <row r="93" spans="1:44" x14ac:dyDescent="0.2">
      <c r="A93" s="35" t="s">
        <v>131</v>
      </c>
      <c r="B93" s="46">
        <v>0</v>
      </c>
      <c r="C93" s="47">
        <v>0</v>
      </c>
      <c r="D93" s="48">
        <v>10885</v>
      </c>
      <c r="E93" s="49">
        <v>0</v>
      </c>
      <c r="F93" s="46">
        <v>49980</v>
      </c>
      <c r="G93" s="47">
        <v>0</v>
      </c>
      <c r="H93" s="46">
        <v>0</v>
      </c>
      <c r="I93" s="47">
        <v>0</v>
      </c>
      <c r="J93" s="46">
        <v>0</v>
      </c>
      <c r="K93" s="47">
        <v>0</v>
      </c>
      <c r="L93" s="46">
        <v>0</v>
      </c>
      <c r="M93" s="47">
        <v>0</v>
      </c>
      <c r="N93" s="48">
        <v>0</v>
      </c>
      <c r="O93" s="49">
        <v>0</v>
      </c>
      <c r="P93" s="46">
        <v>0</v>
      </c>
      <c r="Q93" s="47">
        <v>0</v>
      </c>
      <c r="R93" s="48">
        <v>0</v>
      </c>
      <c r="S93" s="49">
        <v>0</v>
      </c>
      <c r="T93" s="52">
        <v>0</v>
      </c>
      <c r="U93" s="53">
        <v>0</v>
      </c>
      <c r="V93" s="52">
        <v>0</v>
      </c>
      <c r="W93" s="53">
        <v>0</v>
      </c>
      <c r="X93" s="52">
        <v>0</v>
      </c>
      <c r="Y93" s="53">
        <v>0</v>
      </c>
      <c r="Z93" s="48">
        <v>0</v>
      </c>
      <c r="AA93" s="47">
        <v>0</v>
      </c>
      <c r="AB93" s="46">
        <v>0</v>
      </c>
      <c r="AC93" s="47">
        <v>0</v>
      </c>
      <c r="AD93" s="46">
        <v>0</v>
      </c>
      <c r="AE93" s="47">
        <v>0</v>
      </c>
      <c r="AF93" s="46">
        <v>0</v>
      </c>
      <c r="AG93" s="47">
        <v>0</v>
      </c>
      <c r="AH93" s="46">
        <v>0</v>
      </c>
      <c r="AI93" s="47">
        <v>0</v>
      </c>
      <c r="AJ93" s="46">
        <v>2884</v>
      </c>
      <c r="AK93" s="47">
        <v>0</v>
      </c>
      <c r="AL93" s="46">
        <v>1298</v>
      </c>
      <c r="AM93" s="47">
        <v>0</v>
      </c>
      <c r="AN93" s="48">
        <f t="shared" si="5"/>
        <v>65047</v>
      </c>
      <c r="AO93" s="54">
        <f t="shared" si="5"/>
        <v>0</v>
      </c>
      <c r="AP93" s="66"/>
      <c r="AQ93" s="66"/>
      <c r="AR93" s="66"/>
    </row>
    <row r="94" spans="1:44" s="67" customFormat="1" x14ac:dyDescent="0.2">
      <c r="A94" s="35" t="s">
        <v>141</v>
      </c>
      <c r="B94" s="46">
        <v>0</v>
      </c>
      <c r="C94" s="47">
        <v>0</v>
      </c>
      <c r="D94" s="48">
        <v>0</v>
      </c>
      <c r="E94" s="49">
        <v>0</v>
      </c>
      <c r="F94" s="46">
        <v>0</v>
      </c>
      <c r="G94" s="47">
        <v>0</v>
      </c>
      <c r="H94" s="46">
        <v>0</v>
      </c>
      <c r="I94" s="47">
        <v>0</v>
      </c>
      <c r="J94" s="46">
        <v>0</v>
      </c>
      <c r="K94" s="47">
        <v>0</v>
      </c>
      <c r="L94" s="46">
        <v>0</v>
      </c>
      <c r="M94" s="47">
        <v>0</v>
      </c>
      <c r="N94" s="48">
        <v>0</v>
      </c>
      <c r="O94" s="49">
        <v>0</v>
      </c>
      <c r="P94" s="46">
        <v>0</v>
      </c>
      <c r="Q94" s="47">
        <v>0</v>
      </c>
      <c r="R94" s="48">
        <v>0</v>
      </c>
      <c r="S94" s="49">
        <v>0</v>
      </c>
      <c r="T94" s="52">
        <v>0</v>
      </c>
      <c r="U94" s="53">
        <v>0</v>
      </c>
      <c r="V94" s="52">
        <v>0</v>
      </c>
      <c r="W94" s="53">
        <v>0</v>
      </c>
      <c r="X94" s="52">
        <v>0</v>
      </c>
      <c r="Y94" s="53">
        <v>0</v>
      </c>
      <c r="Z94" s="48">
        <v>0</v>
      </c>
      <c r="AA94" s="47">
        <v>0</v>
      </c>
      <c r="AB94" s="46">
        <v>0</v>
      </c>
      <c r="AC94" s="47">
        <v>0</v>
      </c>
      <c r="AD94" s="46">
        <v>0</v>
      </c>
      <c r="AE94" s="47">
        <v>0</v>
      </c>
      <c r="AF94" s="46">
        <v>0</v>
      </c>
      <c r="AG94" s="47">
        <v>0</v>
      </c>
      <c r="AH94" s="46">
        <v>0</v>
      </c>
      <c r="AI94" s="47">
        <v>0</v>
      </c>
      <c r="AJ94" s="46">
        <v>4787</v>
      </c>
      <c r="AK94" s="47">
        <v>0</v>
      </c>
      <c r="AL94" s="46">
        <v>0</v>
      </c>
      <c r="AM94" s="47">
        <v>0</v>
      </c>
      <c r="AN94" s="48">
        <f t="shared" si="5"/>
        <v>4787</v>
      </c>
      <c r="AO94" s="54">
        <f t="shared" si="5"/>
        <v>0</v>
      </c>
      <c r="AP94" s="66"/>
      <c r="AQ94" s="66"/>
      <c r="AR94" s="66"/>
    </row>
    <row r="95" spans="1:44" s="67" customFormat="1" x14ac:dyDescent="0.2">
      <c r="A95" s="35" t="s">
        <v>177</v>
      </c>
      <c r="B95" s="46">
        <v>2669</v>
      </c>
      <c r="C95" s="47">
        <v>0</v>
      </c>
      <c r="D95" s="48">
        <v>28526</v>
      </c>
      <c r="E95" s="49">
        <v>0</v>
      </c>
      <c r="F95" s="46">
        <v>87065</v>
      </c>
      <c r="G95" s="47">
        <v>0</v>
      </c>
      <c r="H95" s="46">
        <v>0</v>
      </c>
      <c r="I95" s="47">
        <v>0</v>
      </c>
      <c r="J95" s="46">
        <v>0</v>
      </c>
      <c r="K95" s="47">
        <v>0</v>
      </c>
      <c r="L95" s="46">
        <v>0</v>
      </c>
      <c r="M95" s="47">
        <v>0</v>
      </c>
      <c r="N95" s="48">
        <v>0</v>
      </c>
      <c r="O95" s="49">
        <v>0</v>
      </c>
      <c r="P95" s="46">
        <v>0</v>
      </c>
      <c r="Q95" s="47">
        <v>0</v>
      </c>
      <c r="R95" s="48">
        <v>0</v>
      </c>
      <c r="S95" s="49">
        <v>0</v>
      </c>
      <c r="T95" s="52">
        <v>0</v>
      </c>
      <c r="U95" s="53">
        <v>0</v>
      </c>
      <c r="V95" s="52">
        <v>0</v>
      </c>
      <c r="W95" s="53">
        <v>0</v>
      </c>
      <c r="X95" s="52">
        <v>0</v>
      </c>
      <c r="Y95" s="53">
        <v>0</v>
      </c>
      <c r="Z95" s="48">
        <v>0</v>
      </c>
      <c r="AA95" s="47">
        <v>0</v>
      </c>
      <c r="AB95" s="46">
        <v>0</v>
      </c>
      <c r="AC95" s="47">
        <v>0</v>
      </c>
      <c r="AD95" s="46">
        <v>0</v>
      </c>
      <c r="AE95" s="47">
        <v>0</v>
      </c>
      <c r="AF95" s="46">
        <v>0</v>
      </c>
      <c r="AG95" s="47">
        <v>0</v>
      </c>
      <c r="AH95" s="46">
        <v>0</v>
      </c>
      <c r="AI95" s="47">
        <v>0</v>
      </c>
      <c r="AJ95" s="46">
        <v>0</v>
      </c>
      <c r="AK95" s="47">
        <v>0</v>
      </c>
      <c r="AL95" s="46">
        <v>0</v>
      </c>
      <c r="AM95" s="47">
        <v>0</v>
      </c>
      <c r="AN95" s="48">
        <f t="shared" si="5"/>
        <v>118260</v>
      </c>
      <c r="AO95" s="54">
        <f t="shared" si="5"/>
        <v>0</v>
      </c>
      <c r="AP95" s="66"/>
      <c r="AQ95" s="66"/>
      <c r="AR95" s="66"/>
    </row>
    <row r="96" spans="1:44" x14ac:dyDescent="0.2">
      <c r="A96" s="35" t="s">
        <v>80</v>
      </c>
      <c r="B96" s="46">
        <v>2</v>
      </c>
      <c r="C96" s="47">
        <v>0</v>
      </c>
      <c r="D96" s="48">
        <v>42599</v>
      </c>
      <c r="E96" s="49">
        <v>0</v>
      </c>
      <c r="F96" s="46">
        <v>335012</v>
      </c>
      <c r="G96" s="47">
        <v>0</v>
      </c>
      <c r="H96" s="46">
        <v>0</v>
      </c>
      <c r="I96" s="47">
        <v>0</v>
      </c>
      <c r="J96" s="46">
        <v>0</v>
      </c>
      <c r="K96" s="47">
        <v>0</v>
      </c>
      <c r="L96" s="46">
        <v>0</v>
      </c>
      <c r="M96" s="47">
        <v>0</v>
      </c>
      <c r="N96" s="48">
        <v>0</v>
      </c>
      <c r="O96" s="49">
        <v>0</v>
      </c>
      <c r="P96" s="46">
        <v>0</v>
      </c>
      <c r="Q96" s="47">
        <v>0</v>
      </c>
      <c r="R96" s="48">
        <v>0</v>
      </c>
      <c r="S96" s="49">
        <v>0</v>
      </c>
      <c r="T96" s="52">
        <v>0</v>
      </c>
      <c r="U96" s="53">
        <v>0</v>
      </c>
      <c r="V96" s="52">
        <v>0</v>
      </c>
      <c r="W96" s="53">
        <v>0</v>
      </c>
      <c r="X96" s="52">
        <v>0</v>
      </c>
      <c r="Y96" s="53">
        <v>0</v>
      </c>
      <c r="Z96" s="48">
        <v>0</v>
      </c>
      <c r="AA96" s="47">
        <v>0</v>
      </c>
      <c r="AB96" s="46">
        <v>309942</v>
      </c>
      <c r="AC96" s="47">
        <v>0</v>
      </c>
      <c r="AD96" s="46">
        <v>0</v>
      </c>
      <c r="AE96" s="47">
        <v>0</v>
      </c>
      <c r="AF96" s="46">
        <v>0</v>
      </c>
      <c r="AG96" s="47">
        <v>0</v>
      </c>
      <c r="AH96" s="46">
        <v>4360</v>
      </c>
      <c r="AI96" s="47">
        <v>0</v>
      </c>
      <c r="AJ96" s="46">
        <v>0</v>
      </c>
      <c r="AK96" s="47">
        <v>0</v>
      </c>
      <c r="AL96" s="46">
        <v>0</v>
      </c>
      <c r="AM96" s="47">
        <v>0</v>
      </c>
      <c r="AN96" s="48">
        <f t="shared" si="5"/>
        <v>691915</v>
      </c>
      <c r="AO96" s="54">
        <f t="shared" si="5"/>
        <v>0</v>
      </c>
      <c r="AP96" s="66"/>
      <c r="AQ96" s="66"/>
      <c r="AR96" s="66"/>
    </row>
    <row r="97" spans="1:44" x14ac:dyDescent="0.2">
      <c r="A97" s="35" t="s">
        <v>81</v>
      </c>
      <c r="B97" s="46">
        <v>0</v>
      </c>
      <c r="C97" s="47">
        <v>0</v>
      </c>
      <c r="D97" s="48">
        <v>0</v>
      </c>
      <c r="E97" s="49">
        <v>0</v>
      </c>
      <c r="F97" s="46">
        <v>0</v>
      </c>
      <c r="G97" s="47">
        <v>0</v>
      </c>
      <c r="H97" s="46">
        <v>0</v>
      </c>
      <c r="I97" s="47">
        <v>0</v>
      </c>
      <c r="J97" s="46">
        <v>0</v>
      </c>
      <c r="K97" s="47">
        <v>0</v>
      </c>
      <c r="L97" s="46">
        <v>0</v>
      </c>
      <c r="M97" s="47">
        <v>0</v>
      </c>
      <c r="N97" s="48">
        <v>0</v>
      </c>
      <c r="O97" s="49">
        <v>0</v>
      </c>
      <c r="P97" s="46">
        <v>113450</v>
      </c>
      <c r="Q97" s="47">
        <v>0</v>
      </c>
      <c r="R97" s="48">
        <v>203004</v>
      </c>
      <c r="S97" s="49">
        <v>0</v>
      </c>
      <c r="T97" s="52">
        <v>0</v>
      </c>
      <c r="U97" s="53">
        <v>0</v>
      </c>
      <c r="V97" s="52">
        <v>0</v>
      </c>
      <c r="W97" s="53">
        <v>0</v>
      </c>
      <c r="X97" s="52">
        <v>15217</v>
      </c>
      <c r="Y97" s="53">
        <v>0</v>
      </c>
      <c r="Z97" s="48">
        <v>0</v>
      </c>
      <c r="AA97" s="47">
        <v>0</v>
      </c>
      <c r="AB97" s="46">
        <v>0</v>
      </c>
      <c r="AC97" s="47">
        <v>0</v>
      </c>
      <c r="AD97" s="46">
        <v>0</v>
      </c>
      <c r="AE97" s="47">
        <v>0</v>
      </c>
      <c r="AF97" s="46">
        <v>0</v>
      </c>
      <c r="AG97" s="47">
        <v>0</v>
      </c>
      <c r="AH97" s="46">
        <v>0</v>
      </c>
      <c r="AI97" s="47">
        <v>0</v>
      </c>
      <c r="AJ97" s="46">
        <v>0</v>
      </c>
      <c r="AK97" s="47">
        <v>0</v>
      </c>
      <c r="AL97" s="46">
        <v>0</v>
      </c>
      <c r="AM97" s="47">
        <v>0</v>
      </c>
      <c r="AN97" s="48">
        <f t="shared" si="5"/>
        <v>331671</v>
      </c>
      <c r="AO97" s="54">
        <f t="shared" si="5"/>
        <v>0</v>
      </c>
      <c r="AP97" s="66"/>
      <c r="AQ97" s="66"/>
      <c r="AR97" s="66"/>
    </row>
    <row r="98" spans="1:44" x14ac:dyDescent="0.2">
      <c r="A98" s="35" t="s">
        <v>166</v>
      </c>
      <c r="B98" s="46">
        <v>0</v>
      </c>
      <c r="C98" s="47">
        <v>0</v>
      </c>
      <c r="D98" s="48">
        <v>0</v>
      </c>
      <c r="E98" s="49">
        <v>0</v>
      </c>
      <c r="F98" s="46">
        <v>0</v>
      </c>
      <c r="G98" s="47">
        <v>0</v>
      </c>
      <c r="H98" s="46">
        <v>0</v>
      </c>
      <c r="I98" s="47">
        <v>0</v>
      </c>
      <c r="J98" s="46">
        <v>0</v>
      </c>
      <c r="K98" s="47">
        <v>0</v>
      </c>
      <c r="L98" s="46">
        <v>0</v>
      </c>
      <c r="M98" s="47">
        <v>0</v>
      </c>
      <c r="N98" s="48">
        <v>0</v>
      </c>
      <c r="O98" s="49">
        <v>0</v>
      </c>
      <c r="P98" s="46">
        <v>0</v>
      </c>
      <c r="Q98" s="47">
        <v>0</v>
      </c>
      <c r="R98" s="48">
        <v>0</v>
      </c>
      <c r="S98" s="49">
        <v>0</v>
      </c>
      <c r="T98" s="52">
        <v>0</v>
      </c>
      <c r="U98" s="53">
        <v>0</v>
      </c>
      <c r="V98" s="52">
        <v>0</v>
      </c>
      <c r="W98" s="53">
        <v>0</v>
      </c>
      <c r="X98" s="52">
        <v>0</v>
      </c>
      <c r="Y98" s="53">
        <v>0</v>
      </c>
      <c r="Z98" s="48">
        <v>0</v>
      </c>
      <c r="AA98" s="47">
        <v>0</v>
      </c>
      <c r="AB98" s="46">
        <v>0</v>
      </c>
      <c r="AC98" s="47">
        <v>0</v>
      </c>
      <c r="AD98" s="46">
        <v>0</v>
      </c>
      <c r="AE98" s="47">
        <v>0</v>
      </c>
      <c r="AF98" s="46">
        <v>0</v>
      </c>
      <c r="AG98" s="47">
        <v>0</v>
      </c>
      <c r="AH98" s="46">
        <v>0</v>
      </c>
      <c r="AI98" s="47">
        <v>0</v>
      </c>
      <c r="AJ98" s="46">
        <v>808</v>
      </c>
      <c r="AK98" s="47">
        <v>0</v>
      </c>
      <c r="AL98" s="46">
        <v>0</v>
      </c>
      <c r="AM98" s="47">
        <v>0</v>
      </c>
      <c r="AN98" s="48">
        <f t="shared" si="5"/>
        <v>808</v>
      </c>
      <c r="AO98" s="54">
        <f t="shared" si="5"/>
        <v>0</v>
      </c>
      <c r="AP98" s="66"/>
      <c r="AQ98" s="66"/>
      <c r="AR98" s="66"/>
    </row>
    <row r="99" spans="1:44" x14ac:dyDescent="0.2">
      <c r="A99" s="35" t="s">
        <v>196</v>
      </c>
      <c r="B99" s="46">
        <v>0</v>
      </c>
      <c r="C99" s="47">
        <v>0</v>
      </c>
      <c r="D99" s="48">
        <v>0</v>
      </c>
      <c r="E99" s="49">
        <v>0</v>
      </c>
      <c r="F99" s="46">
        <v>0</v>
      </c>
      <c r="G99" s="47">
        <v>0</v>
      </c>
      <c r="H99" s="46">
        <v>0</v>
      </c>
      <c r="I99" s="47">
        <v>0</v>
      </c>
      <c r="J99" s="46">
        <v>0</v>
      </c>
      <c r="K99" s="47">
        <v>0</v>
      </c>
      <c r="L99" s="46">
        <v>0</v>
      </c>
      <c r="M99" s="47">
        <v>0</v>
      </c>
      <c r="N99" s="48">
        <v>0</v>
      </c>
      <c r="O99" s="49">
        <v>0</v>
      </c>
      <c r="P99" s="46">
        <v>0</v>
      </c>
      <c r="Q99" s="47">
        <v>0</v>
      </c>
      <c r="R99" s="48">
        <v>0</v>
      </c>
      <c r="S99" s="49">
        <v>0</v>
      </c>
      <c r="T99" s="52">
        <v>0</v>
      </c>
      <c r="U99" s="53">
        <v>0</v>
      </c>
      <c r="V99" s="52">
        <v>0</v>
      </c>
      <c r="W99" s="53">
        <v>0</v>
      </c>
      <c r="X99" s="52">
        <v>0</v>
      </c>
      <c r="Y99" s="53">
        <v>0</v>
      </c>
      <c r="Z99" s="48">
        <v>237848</v>
      </c>
      <c r="AA99" s="47">
        <v>0</v>
      </c>
      <c r="AB99" s="46">
        <v>0</v>
      </c>
      <c r="AC99" s="47">
        <v>0</v>
      </c>
      <c r="AD99" s="46">
        <v>0</v>
      </c>
      <c r="AE99" s="47">
        <v>0</v>
      </c>
      <c r="AF99" s="46">
        <v>0</v>
      </c>
      <c r="AG99" s="47">
        <v>0</v>
      </c>
      <c r="AH99" s="46">
        <v>0</v>
      </c>
      <c r="AI99" s="47">
        <v>0</v>
      </c>
      <c r="AJ99" s="46">
        <v>0</v>
      </c>
      <c r="AK99" s="47">
        <v>0</v>
      </c>
      <c r="AL99" s="46">
        <v>0</v>
      </c>
      <c r="AM99" s="47">
        <v>0</v>
      </c>
      <c r="AN99" s="48">
        <f t="shared" ref="AN99" si="6">SUM(B99,D99,F99,H99,J99,L99,N99,P99,R99,T99,V99,X99,Z99,AB99,AD99,AF99,AH99,AJ99,AL99)</f>
        <v>237848</v>
      </c>
      <c r="AO99" s="54">
        <f t="shared" ref="AO99" si="7">SUM(C99,E99,G99,I99,K99,M99,O99,Q99,S99,U99,W99,Y99,AA99,AC99,AE99,AG99,AI99,AK99,AM99)</f>
        <v>0</v>
      </c>
      <c r="AP99" s="66"/>
      <c r="AQ99" s="66"/>
      <c r="AR99" s="66"/>
    </row>
    <row r="100" spans="1:44" x14ac:dyDescent="0.2">
      <c r="A100" s="35" t="s">
        <v>82</v>
      </c>
      <c r="B100" s="46">
        <v>0</v>
      </c>
      <c r="C100" s="47">
        <v>0</v>
      </c>
      <c r="D100" s="48">
        <v>0</v>
      </c>
      <c r="E100" s="49">
        <v>0</v>
      </c>
      <c r="F100" s="46">
        <v>0</v>
      </c>
      <c r="G100" s="47">
        <v>0</v>
      </c>
      <c r="H100" s="46">
        <v>0</v>
      </c>
      <c r="I100" s="47">
        <v>0</v>
      </c>
      <c r="J100" s="46">
        <v>0</v>
      </c>
      <c r="K100" s="47">
        <v>0</v>
      </c>
      <c r="L100" s="46">
        <v>0</v>
      </c>
      <c r="M100" s="47">
        <v>0</v>
      </c>
      <c r="N100" s="48">
        <v>0</v>
      </c>
      <c r="O100" s="49">
        <v>0</v>
      </c>
      <c r="P100" s="46">
        <v>0</v>
      </c>
      <c r="Q100" s="47">
        <v>0</v>
      </c>
      <c r="R100" s="48">
        <v>0</v>
      </c>
      <c r="S100" s="49">
        <v>0</v>
      </c>
      <c r="T100" s="52">
        <v>0</v>
      </c>
      <c r="U100" s="53">
        <v>0</v>
      </c>
      <c r="V100" s="52">
        <v>0</v>
      </c>
      <c r="W100" s="53">
        <v>0</v>
      </c>
      <c r="X100" s="52">
        <v>0</v>
      </c>
      <c r="Y100" s="53">
        <v>0</v>
      </c>
      <c r="Z100" s="48">
        <v>0</v>
      </c>
      <c r="AA100" s="47">
        <v>0</v>
      </c>
      <c r="AB100" s="46">
        <v>21216</v>
      </c>
      <c r="AC100" s="47">
        <v>0</v>
      </c>
      <c r="AD100" s="46">
        <v>0</v>
      </c>
      <c r="AE100" s="47">
        <v>0</v>
      </c>
      <c r="AF100" s="46">
        <v>0</v>
      </c>
      <c r="AG100" s="47">
        <v>0</v>
      </c>
      <c r="AH100" s="46">
        <v>0</v>
      </c>
      <c r="AI100" s="47">
        <v>0</v>
      </c>
      <c r="AJ100" s="46">
        <v>0</v>
      </c>
      <c r="AK100" s="47">
        <v>0</v>
      </c>
      <c r="AL100" s="46">
        <v>0</v>
      </c>
      <c r="AM100" s="47">
        <v>0</v>
      </c>
      <c r="AN100" s="48">
        <f t="shared" si="5"/>
        <v>21216</v>
      </c>
      <c r="AO100" s="54">
        <f t="shared" si="5"/>
        <v>0</v>
      </c>
      <c r="AP100" s="66"/>
      <c r="AQ100" s="66"/>
      <c r="AR100" s="66"/>
    </row>
    <row r="101" spans="1:44" ht="15.75" thickBot="1" x14ac:dyDescent="0.25">
      <c r="A101" s="35" t="s">
        <v>83</v>
      </c>
      <c r="B101" s="46">
        <v>29269</v>
      </c>
      <c r="C101" s="47">
        <v>0</v>
      </c>
      <c r="D101" s="48">
        <v>20495</v>
      </c>
      <c r="E101" s="49">
        <v>0</v>
      </c>
      <c r="F101" s="46">
        <v>82721</v>
      </c>
      <c r="G101" s="47">
        <v>0</v>
      </c>
      <c r="H101" s="46">
        <v>0</v>
      </c>
      <c r="I101" s="47">
        <v>0</v>
      </c>
      <c r="J101" s="46">
        <v>0</v>
      </c>
      <c r="K101" s="47">
        <v>0</v>
      </c>
      <c r="L101" s="46">
        <v>0</v>
      </c>
      <c r="M101" s="47">
        <v>0</v>
      </c>
      <c r="N101" s="48">
        <v>0</v>
      </c>
      <c r="O101" s="49">
        <v>0</v>
      </c>
      <c r="P101" s="46">
        <v>0</v>
      </c>
      <c r="Q101" s="47">
        <v>0</v>
      </c>
      <c r="R101" s="48">
        <v>0</v>
      </c>
      <c r="S101" s="49">
        <v>0</v>
      </c>
      <c r="T101" s="52">
        <v>0</v>
      </c>
      <c r="U101" s="53">
        <v>0</v>
      </c>
      <c r="V101" s="52">
        <v>0</v>
      </c>
      <c r="W101" s="53">
        <v>0</v>
      </c>
      <c r="X101" s="52">
        <v>0</v>
      </c>
      <c r="Y101" s="53">
        <v>0</v>
      </c>
      <c r="Z101" s="48">
        <v>0</v>
      </c>
      <c r="AA101" s="47">
        <v>0</v>
      </c>
      <c r="AB101" s="46">
        <v>0</v>
      </c>
      <c r="AC101" s="47">
        <v>0</v>
      </c>
      <c r="AD101" s="46">
        <v>0</v>
      </c>
      <c r="AE101" s="47">
        <v>0</v>
      </c>
      <c r="AF101" s="46">
        <v>0</v>
      </c>
      <c r="AG101" s="47">
        <v>0</v>
      </c>
      <c r="AH101" s="46">
        <v>0</v>
      </c>
      <c r="AI101" s="47">
        <v>0</v>
      </c>
      <c r="AJ101" s="46">
        <v>0</v>
      </c>
      <c r="AK101" s="47">
        <v>0</v>
      </c>
      <c r="AL101" s="46">
        <v>0</v>
      </c>
      <c r="AM101" s="47">
        <v>0</v>
      </c>
      <c r="AN101" s="48">
        <f t="shared" si="5"/>
        <v>132485</v>
      </c>
      <c r="AO101" s="54">
        <f t="shared" si="5"/>
        <v>0</v>
      </c>
      <c r="AP101" s="66"/>
      <c r="AQ101" s="66"/>
      <c r="AR101" s="66"/>
    </row>
    <row r="102" spans="1:44" ht="16.5" thickBot="1" x14ac:dyDescent="0.25">
      <c r="A102" s="78" t="s">
        <v>84</v>
      </c>
      <c r="B102" s="79">
        <f>SUM(B4:B101)</f>
        <v>1652418</v>
      </c>
      <c r="C102" s="27">
        <f t="shared" ref="C102:AO102" si="8">SUM(C4:C101)</f>
        <v>20713</v>
      </c>
      <c r="D102" s="79">
        <f t="shared" si="8"/>
        <v>1173881</v>
      </c>
      <c r="E102" s="27">
        <f t="shared" si="8"/>
        <v>117219</v>
      </c>
      <c r="F102" s="79">
        <f t="shared" si="8"/>
        <v>7384073</v>
      </c>
      <c r="G102" s="27">
        <f t="shared" si="8"/>
        <v>538582</v>
      </c>
      <c r="H102" s="79">
        <f t="shared" si="8"/>
        <v>0</v>
      </c>
      <c r="I102" s="27">
        <f t="shared" si="8"/>
        <v>0</v>
      </c>
      <c r="J102" s="79">
        <f t="shared" si="8"/>
        <v>173</v>
      </c>
      <c r="K102" s="27">
        <f t="shared" si="8"/>
        <v>0</v>
      </c>
      <c r="L102" s="79">
        <f t="shared" si="8"/>
        <v>46050</v>
      </c>
      <c r="M102" s="27">
        <f t="shared" si="8"/>
        <v>0</v>
      </c>
      <c r="N102" s="79">
        <f t="shared" si="8"/>
        <v>575600</v>
      </c>
      <c r="O102" s="27">
        <f t="shared" si="8"/>
        <v>7465</v>
      </c>
      <c r="P102" s="79">
        <f t="shared" si="8"/>
        <v>920636</v>
      </c>
      <c r="Q102" s="27">
        <f t="shared" si="8"/>
        <v>0</v>
      </c>
      <c r="R102" s="79">
        <f t="shared" si="8"/>
        <v>1054260</v>
      </c>
      <c r="S102" s="77">
        <f t="shared" si="8"/>
        <v>25968</v>
      </c>
      <c r="T102" s="77">
        <f t="shared" si="8"/>
        <v>110880</v>
      </c>
      <c r="U102" s="77">
        <f t="shared" si="8"/>
        <v>0</v>
      </c>
      <c r="V102" s="77">
        <f t="shared" si="8"/>
        <v>320</v>
      </c>
      <c r="W102" s="77">
        <f t="shared" si="8"/>
        <v>0</v>
      </c>
      <c r="X102" s="79">
        <f t="shared" si="8"/>
        <v>42688</v>
      </c>
      <c r="Y102" s="27">
        <f t="shared" si="8"/>
        <v>0</v>
      </c>
      <c r="Z102" s="80">
        <f t="shared" si="8"/>
        <v>13443287</v>
      </c>
      <c r="AA102" s="27">
        <f t="shared" si="8"/>
        <v>0</v>
      </c>
      <c r="AB102" s="79">
        <f t="shared" si="8"/>
        <v>2994212</v>
      </c>
      <c r="AC102" s="27">
        <f t="shared" si="8"/>
        <v>0</v>
      </c>
      <c r="AD102" s="79">
        <f t="shared" si="8"/>
        <v>0</v>
      </c>
      <c r="AE102" s="27">
        <f t="shared" si="8"/>
        <v>0</v>
      </c>
      <c r="AF102" s="79">
        <f t="shared" si="8"/>
        <v>554225</v>
      </c>
      <c r="AG102" s="27">
        <f t="shared" si="8"/>
        <v>0</v>
      </c>
      <c r="AH102" s="79">
        <f t="shared" si="8"/>
        <v>1244546</v>
      </c>
      <c r="AI102" s="27">
        <f t="shared" si="8"/>
        <v>0</v>
      </c>
      <c r="AJ102" s="79">
        <f t="shared" si="8"/>
        <v>4877684</v>
      </c>
      <c r="AK102" s="27">
        <f t="shared" si="8"/>
        <v>0</v>
      </c>
      <c r="AL102" s="79">
        <f t="shared" si="8"/>
        <v>2337027</v>
      </c>
      <c r="AM102" s="27">
        <f t="shared" si="8"/>
        <v>0</v>
      </c>
      <c r="AN102" s="79">
        <f t="shared" si="8"/>
        <v>38411960</v>
      </c>
      <c r="AO102" s="27">
        <f t="shared" si="8"/>
        <v>709947</v>
      </c>
      <c r="AP102" s="66"/>
      <c r="AQ102" s="66"/>
      <c r="AR102" s="66"/>
    </row>
  </sheetData>
  <conditionalFormatting sqref="N4:AA5">
    <cfRule type="expression" dxfId="5" priority="1">
      <formula>MOD(ROW(),2)=1</formula>
    </cfRule>
  </conditionalFormatting>
  <conditionalFormatting sqref="AB4:AC24 B4:M101 AD4:AO101 Z6:AA24 N6:Y101 Z25:AC101">
    <cfRule type="expression" dxfId="4" priority="2">
      <formula>MOD(ROW(),2)=1</formula>
    </cfRule>
  </conditionalFormatting>
  <pageMargins left="0.7" right="0.7" top="0.75" bottom="0.75" header="0.3" footer="0.3"/>
  <pageSetup orientation="portrait" horizontalDpi="1200" verticalDpi="1200" r:id="rId1"/>
  <headerFooter>
    <oddFooter>&amp;L&amp;"Arial,Regular"&amp;12Version Date: 3/26/2026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8CB6E-A128-411D-927C-E7E697855910}">
  <dimension ref="A1:AD116"/>
  <sheetViews>
    <sheetView zoomScale="80" zoomScaleNormal="80" workbookViewId="0">
      <pane xSplit="1" topLeftCell="B1" activePane="topRight" state="frozen"/>
      <selection pane="topRight" sqref="A1:A1048576"/>
    </sheetView>
  </sheetViews>
  <sheetFormatPr defaultRowHeight="15" x14ac:dyDescent="0.25"/>
  <cols>
    <col min="1" max="1" width="70.5703125" customWidth="1"/>
    <col min="2" max="2" width="14.5703125" customWidth="1"/>
    <col min="3" max="3" width="14.7109375" customWidth="1"/>
    <col min="4" max="4" width="15" customWidth="1"/>
    <col min="5" max="5" width="15.42578125" customWidth="1"/>
    <col min="6" max="6" width="14.85546875" customWidth="1"/>
    <col min="7" max="7" width="15.5703125" customWidth="1"/>
    <col min="8" max="8" width="16.28515625" customWidth="1"/>
    <col min="9" max="9" width="15.140625" customWidth="1"/>
    <col min="10" max="10" width="14.5703125" customWidth="1"/>
    <col min="11" max="11" width="14.85546875" customWidth="1"/>
    <col min="12" max="12" width="15.28515625" customWidth="1"/>
    <col min="13" max="13" width="14.7109375" customWidth="1"/>
    <col min="14" max="14" width="14.5703125" customWidth="1"/>
    <col min="15" max="15" width="15" customWidth="1"/>
    <col min="16" max="16" width="15.140625" customWidth="1"/>
    <col min="17" max="17" width="14.5703125" customWidth="1"/>
    <col min="18" max="18" width="14.28515625" customWidth="1"/>
    <col min="19" max="20" width="15.140625" customWidth="1"/>
    <col min="21" max="21" width="14.85546875" customWidth="1"/>
    <col min="22" max="22" width="14.7109375" customWidth="1"/>
    <col min="23" max="23" width="15.140625" customWidth="1"/>
    <col min="24" max="24" width="15.42578125" customWidth="1"/>
    <col min="25" max="25" width="14.42578125" customWidth="1"/>
    <col min="26" max="26" width="15.7109375" customWidth="1"/>
    <col min="27" max="27" width="16.140625" customWidth="1"/>
  </cols>
  <sheetData>
    <row r="1" spans="1:30" ht="16.5" thickBot="1" x14ac:dyDescent="0.3">
      <c r="A1" s="64" t="s">
        <v>221</v>
      </c>
      <c r="B1" s="68"/>
      <c r="C1" s="69"/>
      <c r="D1" s="68"/>
      <c r="E1" s="68"/>
      <c r="F1" s="68"/>
      <c r="G1" s="68"/>
      <c r="H1" s="68"/>
      <c r="I1" s="68"/>
      <c r="J1" s="69"/>
      <c r="K1" s="68"/>
      <c r="L1" s="68"/>
      <c r="M1" s="68"/>
      <c r="N1" s="68"/>
      <c r="O1" s="68"/>
      <c r="P1" s="69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spans="1:30" ht="63" x14ac:dyDescent="0.25">
      <c r="A2" s="15" t="s">
        <v>9</v>
      </c>
      <c r="B2" s="28" t="s">
        <v>181</v>
      </c>
      <c r="C2" s="16" t="s">
        <v>184</v>
      </c>
      <c r="D2" s="16" t="s">
        <v>182</v>
      </c>
      <c r="E2" s="16" t="s">
        <v>182</v>
      </c>
      <c r="F2" s="16" t="s">
        <v>183</v>
      </c>
      <c r="G2" s="16" t="s">
        <v>183</v>
      </c>
      <c r="H2" s="16" t="s">
        <v>3</v>
      </c>
      <c r="I2" s="16" t="s">
        <v>3</v>
      </c>
      <c r="J2" s="16" t="s">
        <v>4</v>
      </c>
      <c r="K2" s="17" t="s">
        <v>4</v>
      </c>
      <c r="L2" s="16" t="s">
        <v>5</v>
      </c>
      <c r="M2" s="16" t="s">
        <v>5</v>
      </c>
      <c r="N2" s="16" t="s">
        <v>0</v>
      </c>
      <c r="O2" s="16" t="s">
        <v>0</v>
      </c>
      <c r="P2" s="16" t="s">
        <v>1</v>
      </c>
      <c r="Q2" s="16" t="s">
        <v>1</v>
      </c>
      <c r="R2" s="16" t="s">
        <v>2</v>
      </c>
      <c r="S2" s="16" t="s">
        <v>2</v>
      </c>
      <c r="T2" s="16" t="s">
        <v>85</v>
      </c>
      <c r="U2" s="16" t="s">
        <v>85</v>
      </c>
      <c r="V2" s="16" t="s">
        <v>86</v>
      </c>
      <c r="W2" s="16" t="s">
        <v>86</v>
      </c>
      <c r="X2" s="16" t="s">
        <v>87</v>
      </c>
      <c r="Y2" s="16" t="s">
        <v>87</v>
      </c>
      <c r="Z2" s="16" t="s">
        <v>88</v>
      </c>
      <c r="AA2" s="16" t="s">
        <v>88</v>
      </c>
    </row>
    <row r="3" spans="1:30" ht="30.75" thickBot="1" x14ac:dyDescent="0.3">
      <c r="A3" s="29"/>
      <c r="B3" s="19" t="s">
        <v>89</v>
      </c>
      <c r="C3" s="18" t="s">
        <v>90</v>
      </c>
      <c r="D3" s="18" t="s">
        <v>89</v>
      </c>
      <c r="E3" s="18" t="s">
        <v>90</v>
      </c>
      <c r="F3" s="18" t="s">
        <v>89</v>
      </c>
      <c r="G3" s="18" t="s">
        <v>90</v>
      </c>
      <c r="H3" s="18" t="s">
        <v>89</v>
      </c>
      <c r="I3" s="18" t="s">
        <v>90</v>
      </c>
      <c r="J3" s="18" t="s">
        <v>89</v>
      </c>
      <c r="K3" s="19" t="s">
        <v>90</v>
      </c>
      <c r="L3" s="33" t="s">
        <v>89</v>
      </c>
      <c r="M3" s="34" t="s">
        <v>90</v>
      </c>
      <c r="N3" s="34" t="s">
        <v>89</v>
      </c>
      <c r="O3" s="34" t="s">
        <v>90</v>
      </c>
      <c r="P3" s="34" t="s">
        <v>89</v>
      </c>
      <c r="Q3" s="34" t="s">
        <v>90</v>
      </c>
      <c r="R3" s="34" t="s">
        <v>89</v>
      </c>
      <c r="S3" s="34" t="s">
        <v>90</v>
      </c>
      <c r="T3" s="34" t="s">
        <v>89</v>
      </c>
      <c r="U3" s="34" t="s">
        <v>91</v>
      </c>
      <c r="V3" s="34" t="s">
        <v>89</v>
      </c>
      <c r="W3" s="34" t="s">
        <v>91</v>
      </c>
      <c r="X3" s="34" t="s">
        <v>89</v>
      </c>
      <c r="Y3" s="34" t="s">
        <v>90</v>
      </c>
      <c r="Z3" s="34" t="s">
        <v>89</v>
      </c>
      <c r="AA3" s="34" t="s">
        <v>90</v>
      </c>
    </row>
    <row r="4" spans="1:30" x14ac:dyDescent="0.25">
      <c r="A4" s="35" t="s">
        <v>22</v>
      </c>
      <c r="B4" s="46">
        <v>0</v>
      </c>
      <c r="C4" s="47">
        <v>0</v>
      </c>
      <c r="D4" s="46">
        <v>0</v>
      </c>
      <c r="E4" s="47">
        <v>0</v>
      </c>
      <c r="F4" s="46">
        <v>0</v>
      </c>
      <c r="G4" s="46">
        <v>0</v>
      </c>
      <c r="H4" s="46">
        <v>0</v>
      </c>
      <c r="I4" s="47">
        <v>0</v>
      </c>
      <c r="J4" s="46">
        <v>0</v>
      </c>
      <c r="K4" s="47">
        <v>0</v>
      </c>
      <c r="L4" s="52">
        <v>0</v>
      </c>
      <c r="M4" s="53">
        <v>0</v>
      </c>
      <c r="N4" s="52">
        <v>0</v>
      </c>
      <c r="O4" s="53">
        <v>0</v>
      </c>
      <c r="P4" s="52">
        <v>0</v>
      </c>
      <c r="Q4" s="53">
        <v>0</v>
      </c>
      <c r="R4" s="52">
        <v>0</v>
      </c>
      <c r="S4" s="53">
        <v>0</v>
      </c>
      <c r="T4" s="52">
        <v>0</v>
      </c>
      <c r="U4" s="53">
        <v>0</v>
      </c>
      <c r="V4" s="52">
        <v>0</v>
      </c>
      <c r="W4" s="53">
        <v>0</v>
      </c>
      <c r="X4" s="52">
        <v>0</v>
      </c>
      <c r="Y4" s="53">
        <v>0</v>
      </c>
      <c r="Z4" s="52">
        <f t="shared" ref="Z4:AA28" si="0">B4+D4+F4+H4+J4+L4+N4+P4+R4+T4+V4+X4</f>
        <v>0</v>
      </c>
      <c r="AA4" s="53">
        <f t="shared" si="0"/>
        <v>0</v>
      </c>
      <c r="AB4" s="30"/>
      <c r="AC4" s="30"/>
      <c r="AD4" s="30"/>
    </row>
    <row r="5" spans="1:30" x14ac:dyDescent="0.25">
      <c r="A5" s="35" t="s">
        <v>124</v>
      </c>
      <c r="B5" s="46">
        <v>0</v>
      </c>
      <c r="C5" s="47">
        <v>0</v>
      </c>
      <c r="D5" s="46">
        <v>0</v>
      </c>
      <c r="E5" s="47">
        <v>0</v>
      </c>
      <c r="F5" s="46">
        <v>0</v>
      </c>
      <c r="G5" s="46">
        <v>0</v>
      </c>
      <c r="H5" s="46">
        <v>0</v>
      </c>
      <c r="I5" s="47">
        <v>0</v>
      </c>
      <c r="J5" s="46">
        <v>0</v>
      </c>
      <c r="K5" s="47">
        <v>0</v>
      </c>
      <c r="L5" s="46">
        <v>0</v>
      </c>
      <c r="M5" s="47">
        <v>0</v>
      </c>
      <c r="N5" s="46">
        <v>0</v>
      </c>
      <c r="O5" s="47">
        <v>0</v>
      </c>
      <c r="P5" s="46">
        <v>0</v>
      </c>
      <c r="Q5" s="47">
        <v>0</v>
      </c>
      <c r="R5" s="46">
        <v>0</v>
      </c>
      <c r="S5" s="47">
        <v>0</v>
      </c>
      <c r="T5" s="46">
        <v>0</v>
      </c>
      <c r="U5" s="47">
        <v>0</v>
      </c>
      <c r="V5" s="46">
        <v>0</v>
      </c>
      <c r="W5" s="47">
        <v>0</v>
      </c>
      <c r="X5" s="46">
        <v>0</v>
      </c>
      <c r="Y5" s="47">
        <v>0</v>
      </c>
      <c r="Z5" s="46">
        <f t="shared" si="0"/>
        <v>0</v>
      </c>
      <c r="AA5" s="47">
        <f t="shared" si="0"/>
        <v>0</v>
      </c>
      <c r="AB5" s="30"/>
      <c r="AC5" s="30"/>
      <c r="AD5" s="30"/>
    </row>
    <row r="6" spans="1:30" x14ac:dyDescent="0.25">
      <c r="A6" s="35" t="s">
        <v>127</v>
      </c>
      <c r="B6" s="46">
        <v>21528</v>
      </c>
      <c r="C6" s="47">
        <v>198</v>
      </c>
      <c r="D6" s="46">
        <v>0</v>
      </c>
      <c r="E6" s="47">
        <v>9642</v>
      </c>
      <c r="F6" s="46">
        <v>0</v>
      </c>
      <c r="G6" s="46">
        <v>152260</v>
      </c>
      <c r="H6" s="46">
        <v>0</v>
      </c>
      <c r="I6" s="47">
        <v>0</v>
      </c>
      <c r="J6" s="46">
        <v>0</v>
      </c>
      <c r="K6" s="47">
        <v>0</v>
      </c>
      <c r="L6" s="46">
        <v>0</v>
      </c>
      <c r="M6" s="47">
        <v>0</v>
      </c>
      <c r="N6" s="46">
        <v>0</v>
      </c>
      <c r="O6" s="47">
        <v>0</v>
      </c>
      <c r="P6" s="46">
        <v>0</v>
      </c>
      <c r="Q6" s="47">
        <v>0</v>
      </c>
      <c r="R6" s="46">
        <v>0</v>
      </c>
      <c r="S6" s="47">
        <v>0</v>
      </c>
      <c r="T6" s="46">
        <v>0</v>
      </c>
      <c r="U6" s="47">
        <v>0</v>
      </c>
      <c r="V6" s="46">
        <v>0</v>
      </c>
      <c r="W6" s="47">
        <v>0</v>
      </c>
      <c r="X6" s="46">
        <v>0</v>
      </c>
      <c r="Y6" s="47">
        <v>0</v>
      </c>
      <c r="Z6" s="46">
        <f t="shared" si="0"/>
        <v>21528</v>
      </c>
      <c r="AA6" s="47">
        <f t="shared" si="0"/>
        <v>162100</v>
      </c>
      <c r="AB6" s="30"/>
      <c r="AC6" s="30"/>
      <c r="AD6" s="30"/>
    </row>
    <row r="7" spans="1:30" x14ac:dyDescent="0.25">
      <c r="A7" s="35" t="s">
        <v>23</v>
      </c>
      <c r="B7" s="46">
        <v>0</v>
      </c>
      <c r="C7" s="47">
        <v>0</v>
      </c>
      <c r="D7" s="46">
        <v>0</v>
      </c>
      <c r="E7" s="47">
        <v>0</v>
      </c>
      <c r="F7" s="46">
        <v>0</v>
      </c>
      <c r="G7" s="46">
        <v>0</v>
      </c>
      <c r="H7" s="46">
        <v>0</v>
      </c>
      <c r="I7" s="47">
        <v>0</v>
      </c>
      <c r="J7" s="46">
        <v>0</v>
      </c>
      <c r="K7" s="47">
        <v>0</v>
      </c>
      <c r="L7" s="46">
        <v>0</v>
      </c>
      <c r="M7" s="47">
        <v>0</v>
      </c>
      <c r="N7" s="46">
        <v>0</v>
      </c>
      <c r="O7" s="47">
        <v>0</v>
      </c>
      <c r="P7" s="46">
        <v>0</v>
      </c>
      <c r="Q7" s="47">
        <v>0</v>
      </c>
      <c r="R7" s="46">
        <v>0</v>
      </c>
      <c r="S7" s="47">
        <v>0</v>
      </c>
      <c r="T7" s="46">
        <v>0</v>
      </c>
      <c r="U7" s="47">
        <v>0</v>
      </c>
      <c r="V7" s="46">
        <v>0</v>
      </c>
      <c r="W7" s="47">
        <v>0</v>
      </c>
      <c r="X7" s="46">
        <v>0</v>
      </c>
      <c r="Y7" s="47">
        <v>0</v>
      </c>
      <c r="Z7" s="46">
        <f t="shared" si="0"/>
        <v>0</v>
      </c>
      <c r="AA7" s="47">
        <f t="shared" si="0"/>
        <v>0</v>
      </c>
      <c r="AB7" s="30"/>
      <c r="AC7" s="30"/>
      <c r="AD7" s="30"/>
    </row>
    <row r="8" spans="1:30" x14ac:dyDescent="0.25">
      <c r="A8" s="35" t="s">
        <v>24</v>
      </c>
      <c r="B8" s="46">
        <v>0</v>
      </c>
      <c r="C8" s="47">
        <v>0</v>
      </c>
      <c r="D8" s="46">
        <v>0</v>
      </c>
      <c r="E8" s="47">
        <v>0</v>
      </c>
      <c r="F8" s="46">
        <v>0</v>
      </c>
      <c r="G8" s="46">
        <v>6140</v>
      </c>
      <c r="H8" s="46">
        <v>0</v>
      </c>
      <c r="I8" s="47">
        <v>0</v>
      </c>
      <c r="J8" s="46">
        <v>0</v>
      </c>
      <c r="K8" s="47">
        <v>0</v>
      </c>
      <c r="L8" s="46">
        <v>0</v>
      </c>
      <c r="M8" s="47">
        <v>0</v>
      </c>
      <c r="N8" s="46">
        <v>0</v>
      </c>
      <c r="O8" s="47">
        <v>0</v>
      </c>
      <c r="P8" s="46">
        <v>0</v>
      </c>
      <c r="Q8" s="47">
        <v>0</v>
      </c>
      <c r="R8" s="46">
        <v>0</v>
      </c>
      <c r="S8" s="47">
        <v>0</v>
      </c>
      <c r="T8" s="46">
        <v>0</v>
      </c>
      <c r="U8" s="47">
        <v>0</v>
      </c>
      <c r="V8" s="46">
        <v>0</v>
      </c>
      <c r="W8" s="47">
        <v>0</v>
      </c>
      <c r="X8" s="46">
        <v>0</v>
      </c>
      <c r="Y8" s="47">
        <v>0</v>
      </c>
      <c r="Z8" s="46">
        <f t="shared" si="0"/>
        <v>0</v>
      </c>
      <c r="AA8" s="47">
        <f t="shared" si="0"/>
        <v>6140</v>
      </c>
      <c r="AB8" s="30"/>
      <c r="AC8" s="30"/>
      <c r="AD8" s="30"/>
    </row>
    <row r="9" spans="1:30" x14ac:dyDescent="0.25">
      <c r="A9" s="35" t="s">
        <v>117</v>
      </c>
      <c r="B9" s="46">
        <v>0</v>
      </c>
      <c r="C9" s="47">
        <v>0</v>
      </c>
      <c r="D9" s="46">
        <v>0</v>
      </c>
      <c r="E9" s="47">
        <v>0</v>
      </c>
      <c r="F9" s="46">
        <v>0</v>
      </c>
      <c r="G9" s="46">
        <v>0</v>
      </c>
      <c r="H9" s="46">
        <v>0</v>
      </c>
      <c r="I9" s="47">
        <v>0</v>
      </c>
      <c r="J9" s="46">
        <v>0</v>
      </c>
      <c r="K9" s="47">
        <v>0</v>
      </c>
      <c r="L9" s="46">
        <v>0</v>
      </c>
      <c r="M9" s="47">
        <v>0</v>
      </c>
      <c r="N9" s="46">
        <v>0</v>
      </c>
      <c r="O9" s="47">
        <v>0</v>
      </c>
      <c r="P9" s="46">
        <v>0</v>
      </c>
      <c r="Q9" s="47">
        <v>0</v>
      </c>
      <c r="R9" s="46">
        <v>0</v>
      </c>
      <c r="S9" s="47">
        <v>0</v>
      </c>
      <c r="T9" s="46">
        <v>0</v>
      </c>
      <c r="U9" s="47">
        <v>0</v>
      </c>
      <c r="V9" s="46">
        <v>0</v>
      </c>
      <c r="W9" s="47">
        <v>0</v>
      </c>
      <c r="X9" s="46">
        <v>0</v>
      </c>
      <c r="Y9" s="47">
        <v>0</v>
      </c>
      <c r="Z9" s="46">
        <f t="shared" si="0"/>
        <v>0</v>
      </c>
      <c r="AA9" s="47">
        <f t="shared" si="0"/>
        <v>0</v>
      </c>
      <c r="AB9" s="30"/>
      <c r="AC9" s="30"/>
      <c r="AD9" s="30"/>
    </row>
    <row r="10" spans="1:30" x14ac:dyDescent="0.25">
      <c r="A10" s="35" t="s">
        <v>143</v>
      </c>
      <c r="B10" s="46">
        <v>0</v>
      </c>
      <c r="C10" s="47">
        <v>0</v>
      </c>
      <c r="D10" s="46">
        <v>0</v>
      </c>
      <c r="E10" s="47">
        <v>0</v>
      </c>
      <c r="F10" s="46">
        <v>0</v>
      </c>
      <c r="G10" s="46">
        <v>0</v>
      </c>
      <c r="H10" s="46">
        <v>0</v>
      </c>
      <c r="I10" s="47">
        <v>0</v>
      </c>
      <c r="J10" s="46">
        <v>0</v>
      </c>
      <c r="K10" s="47">
        <v>0</v>
      </c>
      <c r="L10" s="46">
        <v>0</v>
      </c>
      <c r="M10" s="47">
        <v>0</v>
      </c>
      <c r="N10" s="46">
        <v>0</v>
      </c>
      <c r="O10" s="47">
        <v>0</v>
      </c>
      <c r="P10" s="46">
        <v>0</v>
      </c>
      <c r="Q10" s="47">
        <v>0</v>
      </c>
      <c r="R10" s="46">
        <v>0</v>
      </c>
      <c r="S10" s="47">
        <v>0</v>
      </c>
      <c r="T10" s="46">
        <v>0</v>
      </c>
      <c r="U10" s="47">
        <v>0</v>
      </c>
      <c r="V10" s="46">
        <v>0</v>
      </c>
      <c r="W10" s="47">
        <v>0</v>
      </c>
      <c r="X10" s="46">
        <v>0</v>
      </c>
      <c r="Y10" s="47">
        <v>0</v>
      </c>
      <c r="Z10" s="46">
        <f>B10+D10+F10+H10+J10+L10+N10+P10+R10+T10+V10+X10</f>
        <v>0</v>
      </c>
      <c r="AA10" s="47">
        <f>C10+E10+G10+I10+K10+M10+O10+Q10+S10+U10+W10+Y10</f>
        <v>0</v>
      </c>
      <c r="AB10" s="30"/>
      <c r="AC10" s="30"/>
      <c r="AD10" s="30"/>
    </row>
    <row r="11" spans="1:30" x14ac:dyDescent="0.25">
      <c r="A11" s="35" t="s">
        <v>25</v>
      </c>
      <c r="B11" s="46">
        <v>0</v>
      </c>
      <c r="C11" s="47">
        <v>0</v>
      </c>
      <c r="D11" s="46">
        <v>0</v>
      </c>
      <c r="E11" s="47">
        <v>0</v>
      </c>
      <c r="F11" s="46">
        <v>0</v>
      </c>
      <c r="G11" s="46">
        <v>0</v>
      </c>
      <c r="H11" s="46">
        <v>0</v>
      </c>
      <c r="I11" s="47">
        <v>0</v>
      </c>
      <c r="J11" s="46">
        <v>0</v>
      </c>
      <c r="K11" s="47">
        <v>0</v>
      </c>
      <c r="L11" s="46">
        <v>0</v>
      </c>
      <c r="M11" s="47">
        <v>0</v>
      </c>
      <c r="N11" s="46">
        <v>0</v>
      </c>
      <c r="O11" s="47">
        <v>0</v>
      </c>
      <c r="P11" s="46">
        <v>0</v>
      </c>
      <c r="Q11" s="47">
        <v>0</v>
      </c>
      <c r="R11" s="46">
        <v>0</v>
      </c>
      <c r="S11" s="47">
        <v>0</v>
      </c>
      <c r="T11" s="46">
        <v>0</v>
      </c>
      <c r="U11" s="47">
        <v>0</v>
      </c>
      <c r="V11" s="46">
        <v>0</v>
      </c>
      <c r="W11" s="47">
        <v>0</v>
      </c>
      <c r="X11" s="46">
        <v>0</v>
      </c>
      <c r="Y11" s="47">
        <v>0</v>
      </c>
      <c r="Z11" s="46">
        <f t="shared" si="0"/>
        <v>0</v>
      </c>
      <c r="AA11" s="47">
        <f t="shared" si="0"/>
        <v>0</v>
      </c>
      <c r="AB11" s="30"/>
      <c r="AC11" s="30"/>
      <c r="AD11" s="30"/>
    </row>
    <row r="12" spans="1:30" x14ac:dyDescent="0.25">
      <c r="A12" s="35" t="s">
        <v>26</v>
      </c>
      <c r="B12" s="46">
        <v>0</v>
      </c>
      <c r="C12" s="47">
        <v>0</v>
      </c>
      <c r="D12" s="46">
        <v>0</v>
      </c>
      <c r="E12" s="47">
        <v>0</v>
      </c>
      <c r="F12" s="46">
        <v>0</v>
      </c>
      <c r="G12" s="46">
        <v>0</v>
      </c>
      <c r="H12" s="46">
        <v>0</v>
      </c>
      <c r="I12" s="47">
        <v>0</v>
      </c>
      <c r="J12" s="46">
        <v>0</v>
      </c>
      <c r="K12" s="47">
        <v>0</v>
      </c>
      <c r="L12" s="46">
        <v>0</v>
      </c>
      <c r="M12" s="47">
        <v>0</v>
      </c>
      <c r="N12" s="46">
        <v>0</v>
      </c>
      <c r="O12" s="47">
        <v>0</v>
      </c>
      <c r="P12" s="46">
        <v>0</v>
      </c>
      <c r="Q12" s="47">
        <v>0</v>
      </c>
      <c r="R12" s="46">
        <v>0</v>
      </c>
      <c r="S12" s="47">
        <v>0</v>
      </c>
      <c r="T12" s="46">
        <v>0</v>
      </c>
      <c r="U12" s="47">
        <v>0</v>
      </c>
      <c r="V12" s="46">
        <v>0</v>
      </c>
      <c r="W12" s="47">
        <v>0</v>
      </c>
      <c r="X12" s="46">
        <v>0</v>
      </c>
      <c r="Y12" s="47">
        <v>0</v>
      </c>
      <c r="Z12" s="46">
        <f t="shared" si="0"/>
        <v>0</v>
      </c>
      <c r="AA12" s="47">
        <f t="shared" si="0"/>
        <v>0</v>
      </c>
      <c r="AB12" s="30"/>
      <c r="AC12" s="30"/>
      <c r="AD12" s="30"/>
    </row>
    <row r="13" spans="1:30" x14ac:dyDescent="0.25">
      <c r="A13" s="35" t="s">
        <v>197</v>
      </c>
      <c r="B13" s="46">
        <v>0</v>
      </c>
      <c r="C13" s="47">
        <v>0</v>
      </c>
      <c r="D13" s="46">
        <v>0</v>
      </c>
      <c r="E13" s="47">
        <v>0</v>
      </c>
      <c r="F13" s="46">
        <v>0</v>
      </c>
      <c r="G13" s="46">
        <v>0</v>
      </c>
      <c r="H13" s="46">
        <v>0</v>
      </c>
      <c r="I13" s="47">
        <v>0</v>
      </c>
      <c r="J13" s="46">
        <v>0</v>
      </c>
      <c r="K13" s="47">
        <v>0</v>
      </c>
      <c r="L13" s="46">
        <v>0</v>
      </c>
      <c r="M13" s="47">
        <v>0</v>
      </c>
      <c r="N13" s="46">
        <v>0</v>
      </c>
      <c r="O13" s="47">
        <v>0</v>
      </c>
      <c r="P13" s="46">
        <v>0</v>
      </c>
      <c r="Q13" s="47">
        <v>0</v>
      </c>
      <c r="R13" s="46">
        <v>0</v>
      </c>
      <c r="S13" s="47">
        <v>0</v>
      </c>
      <c r="T13" s="46">
        <v>0</v>
      </c>
      <c r="U13" s="47">
        <v>0</v>
      </c>
      <c r="V13" s="46">
        <v>0</v>
      </c>
      <c r="W13" s="47">
        <v>0</v>
      </c>
      <c r="X13" s="46">
        <v>0</v>
      </c>
      <c r="Y13" s="47">
        <v>0</v>
      </c>
      <c r="Z13" s="46">
        <f t="shared" si="0"/>
        <v>0</v>
      </c>
      <c r="AA13" s="47">
        <f t="shared" si="0"/>
        <v>0</v>
      </c>
      <c r="AB13" s="30"/>
      <c r="AC13" s="30"/>
      <c r="AD13" s="30"/>
    </row>
    <row r="14" spans="1:30" x14ac:dyDescent="0.25">
      <c r="A14" s="35" t="s">
        <v>28</v>
      </c>
      <c r="B14" s="46">
        <v>0</v>
      </c>
      <c r="C14" s="47">
        <v>0</v>
      </c>
      <c r="D14" s="46">
        <v>0</v>
      </c>
      <c r="E14" s="47">
        <v>0</v>
      </c>
      <c r="F14" s="46">
        <v>0</v>
      </c>
      <c r="G14" s="46">
        <v>0</v>
      </c>
      <c r="H14" s="46">
        <v>0</v>
      </c>
      <c r="I14" s="47">
        <v>0</v>
      </c>
      <c r="J14" s="46">
        <v>0</v>
      </c>
      <c r="K14" s="47">
        <v>0</v>
      </c>
      <c r="L14" s="46">
        <v>0</v>
      </c>
      <c r="M14" s="47">
        <v>0</v>
      </c>
      <c r="N14" s="46">
        <v>0</v>
      </c>
      <c r="O14" s="47">
        <v>0</v>
      </c>
      <c r="P14" s="46">
        <v>0</v>
      </c>
      <c r="Q14" s="47">
        <v>0</v>
      </c>
      <c r="R14" s="46">
        <v>0</v>
      </c>
      <c r="S14" s="47">
        <v>0</v>
      </c>
      <c r="T14" s="46">
        <v>0</v>
      </c>
      <c r="U14" s="47">
        <v>0</v>
      </c>
      <c r="V14" s="46">
        <v>0</v>
      </c>
      <c r="W14" s="47">
        <v>0</v>
      </c>
      <c r="X14" s="46">
        <v>0</v>
      </c>
      <c r="Y14" s="47">
        <v>0</v>
      </c>
      <c r="Z14" s="46">
        <f t="shared" si="0"/>
        <v>0</v>
      </c>
      <c r="AA14" s="47">
        <f t="shared" si="0"/>
        <v>0</v>
      </c>
      <c r="AB14" s="30"/>
      <c r="AC14" s="30"/>
      <c r="AD14" s="30"/>
    </row>
    <row r="15" spans="1:30" x14ac:dyDescent="0.25">
      <c r="A15" s="35" t="s">
        <v>29</v>
      </c>
      <c r="B15" s="46">
        <v>0</v>
      </c>
      <c r="C15" s="47">
        <v>0</v>
      </c>
      <c r="D15" s="46">
        <v>0</v>
      </c>
      <c r="E15" s="47">
        <v>0</v>
      </c>
      <c r="F15" s="46">
        <v>0</v>
      </c>
      <c r="G15" s="46">
        <v>0</v>
      </c>
      <c r="H15" s="46">
        <v>0</v>
      </c>
      <c r="I15" s="47">
        <v>0</v>
      </c>
      <c r="J15" s="46">
        <v>0</v>
      </c>
      <c r="K15" s="47">
        <v>0</v>
      </c>
      <c r="L15" s="46">
        <v>0</v>
      </c>
      <c r="M15" s="47">
        <v>0</v>
      </c>
      <c r="N15" s="46">
        <v>0</v>
      </c>
      <c r="O15" s="47">
        <v>0</v>
      </c>
      <c r="P15" s="46">
        <v>0</v>
      </c>
      <c r="Q15" s="47">
        <v>0</v>
      </c>
      <c r="R15" s="46">
        <v>0</v>
      </c>
      <c r="S15" s="47">
        <v>0</v>
      </c>
      <c r="T15" s="46">
        <v>0</v>
      </c>
      <c r="U15" s="47">
        <v>0</v>
      </c>
      <c r="V15" s="46">
        <v>0</v>
      </c>
      <c r="W15" s="47">
        <v>0</v>
      </c>
      <c r="X15" s="46">
        <v>0</v>
      </c>
      <c r="Y15" s="47">
        <v>0</v>
      </c>
      <c r="Z15" s="46">
        <v>0</v>
      </c>
      <c r="AA15" s="47">
        <v>0</v>
      </c>
      <c r="AB15" s="30"/>
      <c r="AC15" s="30"/>
      <c r="AD15" s="30"/>
    </row>
    <row r="16" spans="1:30" x14ac:dyDescent="0.25">
      <c r="A16" s="35" t="s">
        <v>30</v>
      </c>
      <c r="B16" s="46">
        <v>0</v>
      </c>
      <c r="C16" s="47">
        <v>0</v>
      </c>
      <c r="D16" s="46">
        <v>0</v>
      </c>
      <c r="E16" s="47">
        <v>0</v>
      </c>
      <c r="F16" s="46">
        <v>0</v>
      </c>
      <c r="G16" s="46">
        <v>0</v>
      </c>
      <c r="H16" s="46">
        <v>0</v>
      </c>
      <c r="I16" s="47">
        <v>0</v>
      </c>
      <c r="J16" s="46">
        <v>0</v>
      </c>
      <c r="K16" s="47">
        <v>0</v>
      </c>
      <c r="L16" s="46">
        <v>0</v>
      </c>
      <c r="M16" s="47">
        <v>0</v>
      </c>
      <c r="N16" s="46">
        <v>0</v>
      </c>
      <c r="O16" s="47">
        <v>0</v>
      </c>
      <c r="P16" s="46">
        <v>0</v>
      </c>
      <c r="Q16" s="47">
        <v>0</v>
      </c>
      <c r="R16" s="46">
        <v>0</v>
      </c>
      <c r="S16" s="47">
        <v>0</v>
      </c>
      <c r="T16" s="46">
        <v>0</v>
      </c>
      <c r="U16" s="47">
        <v>0</v>
      </c>
      <c r="V16" s="46">
        <v>0</v>
      </c>
      <c r="W16" s="47">
        <v>0</v>
      </c>
      <c r="X16" s="46">
        <v>0</v>
      </c>
      <c r="Y16" s="47">
        <v>0</v>
      </c>
      <c r="Z16" s="46">
        <f t="shared" si="0"/>
        <v>0</v>
      </c>
      <c r="AA16" s="47">
        <f t="shared" si="0"/>
        <v>0</v>
      </c>
      <c r="AB16" s="30"/>
      <c r="AC16" s="30"/>
      <c r="AD16" s="30"/>
    </row>
    <row r="17" spans="1:30" x14ac:dyDescent="0.25">
      <c r="A17" s="35" t="s">
        <v>31</v>
      </c>
      <c r="B17" s="46">
        <v>132525</v>
      </c>
      <c r="C17" s="47">
        <v>102</v>
      </c>
      <c r="D17" s="46">
        <v>100609</v>
      </c>
      <c r="E17" s="47">
        <v>0</v>
      </c>
      <c r="F17" s="46">
        <v>0</v>
      </c>
      <c r="G17" s="46">
        <v>520873</v>
      </c>
      <c r="H17" s="46">
        <v>0</v>
      </c>
      <c r="I17" s="47">
        <v>0</v>
      </c>
      <c r="J17" s="46">
        <v>0</v>
      </c>
      <c r="K17" s="47">
        <v>0</v>
      </c>
      <c r="L17" s="46">
        <v>0</v>
      </c>
      <c r="M17" s="47">
        <v>3315</v>
      </c>
      <c r="N17" s="46">
        <v>0</v>
      </c>
      <c r="O17" s="47">
        <v>7473</v>
      </c>
      <c r="P17" s="46">
        <v>474906</v>
      </c>
      <c r="Q17" s="47">
        <v>0</v>
      </c>
      <c r="R17" s="46">
        <v>0</v>
      </c>
      <c r="S17" s="47">
        <v>521660</v>
      </c>
      <c r="T17" s="56">
        <v>110880</v>
      </c>
      <c r="U17" s="54">
        <v>0</v>
      </c>
      <c r="V17" s="56">
        <v>0</v>
      </c>
      <c r="W17" s="47">
        <v>0</v>
      </c>
      <c r="X17" s="46">
        <v>0</v>
      </c>
      <c r="Y17" s="47">
        <v>8300</v>
      </c>
      <c r="Z17" s="46">
        <f t="shared" si="0"/>
        <v>818920</v>
      </c>
      <c r="AA17" s="47">
        <f t="shared" si="0"/>
        <v>1061723</v>
      </c>
      <c r="AB17" s="30"/>
      <c r="AC17" s="30"/>
      <c r="AD17" s="30"/>
    </row>
    <row r="18" spans="1:30" x14ac:dyDescent="0.25">
      <c r="A18" s="35" t="s">
        <v>32</v>
      </c>
      <c r="B18" s="46">
        <v>0</v>
      </c>
      <c r="C18" s="47">
        <v>0</v>
      </c>
      <c r="D18" s="46">
        <v>0</v>
      </c>
      <c r="E18" s="47">
        <v>0</v>
      </c>
      <c r="F18" s="46">
        <v>0</v>
      </c>
      <c r="G18" s="46">
        <v>0</v>
      </c>
      <c r="H18" s="46">
        <v>0</v>
      </c>
      <c r="I18" s="47">
        <v>0</v>
      </c>
      <c r="J18" s="46">
        <v>0</v>
      </c>
      <c r="K18" s="47">
        <v>0</v>
      </c>
      <c r="L18" s="46">
        <v>0</v>
      </c>
      <c r="M18" s="47">
        <v>0</v>
      </c>
      <c r="N18" s="46">
        <v>0</v>
      </c>
      <c r="O18" s="47">
        <v>0</v>
      </c>
      <c r="P18" s="46">
        <v>0</v>
      </c>
      <c r="Q18" s="47">
        <v>0</v>
      </c>
      <c r="R18" s="46">
        <v>0</v>
      </c>
      <c r="S18" s="47">
        <v>0</v>
      </c>
      <c r="T18" s="56">
        <v>0</v>
      </c>
      <c r="U18" s="54">
        <v>0</v>
      </c>
      <c r="V18" s="56">
        <v>0</v>
      </c>
      <c r="W18" s="47">
        <v>0</v>
      </c>
      <c r="X18" s="46">
        <v>0</v>
      </c>
      <c r="Y18" s="47">
        <v>0</v>
      </c>
      <c r="Z18" s="46">
        <f t="shared" si="0"/>
        <v>0</v>
      </c>
      <c r="AA18" s="47">
        <f t="shared" si="0"/>
        <v>0</v>
      </c>
      <c r="AB18" s="30"/>
      <c r="AC18" s="30"/>
      <c r="AD18" s="30"/>
    </row>
    <row r="19" spans="1:30" x14ac:dyDescent="0.25">
      <c r="A19" s="35" t="s">
        <v>33</v>
      </c>
      <c r="B19" s="46">
        <v>0</v>
      </c>
      <c r="C19" s="47">
        <v>0</v>
      </c>
      <c r="D19" s="46">
        <v>0</v>
      </c>
      <c r="E19" s="47">
        <v>0</v>
      </c>
      <c r="F19" s="46">
        <v>0</v>
      </c>
      <c r="G19" s="46">
        <v>0</v>
      </c>
      <c r="H19" s="46">
        <v>0</v>
      </c>
      <c r="I19" s="47">
        <v>0</v>
      </c>
      <c r="J19" s="46">
        <v>0</v>
      </c>
      <c r="K19" s="47">
        <v>0</v>
      </c>
      <c r="L19" s="46">
        <v>0</v>
      </c>
      <c r="M19" s="47">
        <v>0</v>
      </c>
      <c r="N19" s="46">
        <v>0</v>
      </c>
      <c r="O19" s="47">
        <v>0</v>
      </c>
      <c r="P19" s="46">
        <v>0</v>
      </c>
      <c r="Q19" s="47">
        <v>0</v>
      </c>
      <c r="R19" s="46">
        <v>0</v>
      </c>
      <c r="S19" s="47">
        <v>0</v>
      </c>
      <c r="T19" s="46">
        <v>0</v>
      </c>
      <c r="U19" s="47">
        <v>0</v>
      </c>
      <c r="V19" s="46">
        <v>0</v>
      </c>
      <c r="W19" s="47">
        <v>0</v>
      </c>
      <c r="X19" s="46">
        <v>0</v>
      </c>
      <c r="Y19" s="47">
        <v>0</v>
      </c>
      <c r="Z19" s="46">
        <f t="shared" si="0"/>
        <v>0</v>
      </c>
      <c r="AA19" s="47">
        <f t="shared" si="0"/>
        <v>0</v>
      </c>
      <c r="AB19" s="30"/>
      <c r="AC19" s="30"/>
      <c r="AD19" s="30"/>
    </row>
    <row r="20" spans="1:30" x14ac:dyDescent="0.25">
      <c r="A20" s="35" t="s">
        <v>132</v>
      </c>
      <c r="B20" s="46">
        <v>0</v>
      </c>
      <c r="C20" s="47">
        <v>0</v>
      </c>
      <c r="D20" s="46">
        <v>0</v>
      </c>
      <c r="E20" s="47">
        <v>0</v>
      </c>
      <c r="F20" s="46">
        <v>0</v>
      </c>
      <c r="G20" s="46">
        <v>0</v>
      </c>
      <c r="H20" s="46">
        <v>0</v>
      </c>
      <c r="I20" s="47">
        <v>0</v>
      </c>
      <c r="J20" s="46">
        <v>0</v>
      </c>
      <c r="K20" s="47">
        <v>0</v>
      </c>
      <c r="L20" s="46">
        <v>0</v>
      </c>
      <c r="M20" s="47">
        <v>0</v>
      </c>
      <c r="N20" s="46">
        <v>0</v>
      </c>
      <c r="O20" s="47">
        <v>0</v>
      </c>
      <c r="P20" s="46">
        <v>0</v>
      </c>
      <c r="Q20" s="47">
        <v>0</v>
      </c>
      <c r="R20" s="46">
        <v>0</v>
      </c>
      <c r="S20" s="47">
        <v>0</v>
      </c>
      <c r="T20" s="46">
        <v>0</v>
      </c>
      <c r="U20" s="47">
        <v>0</v>
      </c>
      <c r="V20" s="46">
        <v>0</v>
      </c>
      <c r="W20" s="47">
        <v>0</v>
      </c>
      <c r="X20" s="46">
        <v>0</v>
      </c>
      <c r="Y20" s="47">
        <v>0</v>
      </c>
      <c r="Z20" s="46">
        <f t="shared" si="0"/>
        <v>0</v>
      </c>
      <c r="AA20" s="47">
        <f t="shared" si="0"/>
        <v>0</v>
      </c>
      <c r="AB20" s="30"/>
      <c r="AC20" s="30"/>
      <c r="AD20" s="30"/>
    </row>
    <row r="21" spans="1:30" x14ac:dyDescent="0.25">
      <c r="A21" s="35" t="s">
        <v>161</v>
      </c>
      <c r="B21" s="46">
        <v>0</v>
      </c>
      <c r="C21" s="47">
        <v>0</v>
      </c>
      <c r="D21" s="46">
        <v>0</v>
      </c>
      <c r="E21" s="47">
        <v>0</v>
      </c>
      <c r="F21" s="46">
        <v>0</v>
      </c>
      <c r="G21" s="46">
        <v>0</v>
      </c>
      <c r="H21" s="46">
        <v>0</v>
      </c>
      <c r="I21" s="47">
        <v>0</v>
      </c>
      <c r="J21" s="46">
        <v>0</v>
      </c>
      <c r="K21" s="47">
        <v>0</v>
      </c>
      <c r="L21" s="46">
        <v>0</v>
      </c>
      <c r="M21" s="47">
        <v>0</v>
      </c>
      <c r="N21" s="46">
        <v>0</v>
      </c>
      <c r="O21" s="47">
        <v>0</v>
      </c>
      <c r="P21" s="46">
        <v>0</v>
      </c>
      <c r="Q21" s="47">
        <v>0</v>
      </c>
      <c r="R21" s="46">
        <v>0</v>
      </c>
      <c r="S21" s="47">
        <v>0</v>
      </c>
      <c r="T21" s="46">
        <v>0</v>
      </c>
      <c r="U21" s="47">
        <v>0</v>
      </c>
      <c r="V21" s="46">
        <v>0</v>
      </c>
      <c r="W21" s="47">
        <v>0</v>
      </c>
      <c r="X21" s="46">
        <v>0</v>
      </c>
      <c r="Y21" s="47">
        <v>0</v>
      </c>
      <c r="Z21" s="46">
        <f t="shared" si="0"/>
        <v>0</v>
      </c>
      <c r="AA21" s="47">
        <f t="shared" si="0"/>
        <v>0</v>
      </c>
      <c r="AB21" s="30"/>
      <c r="AC21" s="30"/>
      <c r="AD21" s="30"/>
    </row>
    <row r="22" spans="1:30" x14ac:dyDescent="0.25">
      <c r="A22" s="35" t="s">
        <v>34</v>
      </c>
      <c r="B22" s="46">
        <v>133197</v>
      </c>
      <c r="C22" s="47">
        <v>24623</v>
      </c>
      <c r="D22" s="46">
        <v>6103</v>
      </c>
      <c r="E22" s="47">
        <v>80684</v>
      </c>
      <c r="F22" s="46">
        <v>0</v>
      </c>
      <c r="G22" s="46">
        <v>543327</v>
      </c>
      <c r="H22" s="46">
        <v>0</v>
      </c>
      <c r="I22" s="47">
        <v>0</v>
      </c>
      <c r="J22" s="46">
        <v>0</v>
      </c>
      <c r="K22" s="47">
        <v>0</v>
      </c>
      <c r="L22" s="46">
        <v>0</v>
      </c>
      <c r="M22" s="47">
        <v>29163</v>
      </c>
      <c r="N22" s="46">
        <v>328315</v>
      </c>
      <c r="O22" s="47">
        <v>183380</v>
      </c>
      <c r="P22" s="46">
        <v>28904</v>
      </c>
      <c r="Q22" s="47">
        <v>274002</v>
      </c>
      <c r="R22" s="46">
        <v>0</v>
      </c>
      <c r="S22" s="47">
        <v>317834</v>
      </c>
      <c r="T22" s="56">
        <v>0</v>
      </c>
      <c r="U22" s="54">
        <v>0</v>
      </c>
      <c r="V22" s="56">
        <v>0</v>
      </c>
      <c r="W22" s="47">
        <v>0</v>
      </c>
      <c r="X22" s="46">
        <v>0</v>
      </c>
      <c r="Y22" s="47">
        <v>10698</v>
      </c>
      <c r="Z22" s="46">
        <f t="shared" si="0"/>
        <v>496519</v>
      </c>
      <c r="AA22" s="47">
        <f>C22+E22+G22+I22+K22+M22+O22+Q22+S22+U22+W22+Y22</f>
        <v>1463711</v>
      </c>
      <c r="AB22" s="30"/>
      <c r="AC22" s="30"/>
      <c r="AD22" s="30"/>
    </row>
    <row r="23" spans="1:30" x14ac:dyDescent="0.25">
      <c r="A23" s="35" t="s">
        <v>193</v>
      </c>
      <c r="B23" s="46">
        <v>0</v>
      </c>
      <c r="C23" s="47">
        <v>0</v>
      </c>
      <c r="D23" s="46">
        <v>0</v>
      </c>
      <c r="E23" s="47">
        <v>0</v>
      </c>
      <c r="F23" s="46">
        <v>0</v>
      </c>
      <c r="G23" s="46">
        <v>0</v>
      </c>
      <c r="H23" s="46">
        <v>0</v>
      </c>
      <c r="I23" s="47">
        <v>0</v>
      </c>
      <c r="J23" s="46">
        <v>0</v>
      </c>
      <c r="K23" s="47">
        <v>0</v>
      </c>
      <c r="L23" s="46">
        <v>0</v>
      </c>
      <c r="M23" s="47">
        <v>0</v>
      </c>
      <c r="N23" s="46">
        <v>0</v>
      </c>
      <c r="O23" s="47">
        <v>0</v>
      </c>
      <c r="P23" s="46">
        <v>0</v>
      </c>
      <c r="Q23" s="47">
        <v>0</v>
      </c>
      <c r="R23" s="46">
        <v>0</v>
      </c>
      <c r="S23" s="47">
        <v>0</v>
      </c>
      <c r="T23" s="56">
        <v>0</v>
      </c>
      <c r="U23" s="54">
        <v>0</v>
      </c>
      <c r="V23" s="56">
        <v>0</v>
      </c>
      <c r="W23" s="47">
        <v>0</v>
      </c>
      <c r="X23" s="46">
        <v>0</v>
      </c>
      <c r="Y23" s="47">
        <v>0</v>
      </c>
      <c r="Z23" s="46">
        <f>B23+D23+F23+H23+J23+L23+N23+P23+R23+T23+V23+X23</f>
        <v>0</v>
      </c>
      <c r="AA23" s="47">
        <f>C23+E23+G23+I23+K23+M23+O23+Q23+S23+U23+W23+Y23</f>
        <v>0</v>
      </c>
      <c r="AB23" s="30"/>
      <c r="AC23" s="30"/>
      <c r="AD23" s="30"/>
    </row>
    <row r="24" spans="1:30" x14ac:dyDescent="0.25">
      <c r="A24" s="35" t="s">
        <v>35</v>
      </c>
      <c r="B24" s="46">
        <v>0</v>
      </c>
      <c r="C24" s="47">
        <v>0</v>
      </c>
      <c r="D24" s="46">
        <v>0</v>
      </c>
      <c r="E24" s="47">
        <v>0</v>
      </c>
      <c r="F24" s="46">
        <v>0</v>
      </c>
      <c r="G24" s="46">
        <v>0</v>
      </c>
      <c r="H24" s="46">
        <v>0</v>
      </c>
      <c r="I24" s="47">
        <v>0</v>
      </c>
      <c r="J24" s="46">
        <v>0</v>
      </c>
      <c r="K24" s="47">
        <v>0</v>
      </c>
      <c r="L24" s="46">
        <v>0</v>
      </c>
      <c r="M24" s="47">
        <v>0</v>
      </c>
      <c r="N24" s="46">
        <v>0</v>
      </c>
      <c r="O24" s="47">
        <v>0</v>
      </c>
      <c r="P24" s="46">
        <v>0</v>
      </c>
      <c r="Q24" s="47">
        <v>0</v>
      </c>
      <c r="R24" s="46">
        <v>0</v>
      </c>
      <c r="S24" s="47">
        <v>0</v>
      </c>
      <c r="T24" s="46">
        <v>0</v>
      </c>
      <c r="U24" s="47">
        <v>0</v>
      </c>
      <c r="V24" s="46">
        <v>0</v>
      </c>
      <c r="W24" s="47">
        <v>0</v>
      </c>
      <c r="X24" s="46">
        <v>0</v>
      </c>
      <c r="Y24" s="47">
        <v>0</v>
      </c>
      <c r="Z24" s="46">
        <f t="shared" si="0"/>
        <v>0</v>
      </c>
      <c r="AA24" s="47">
        <f t="shared" si="0"/>
        <v>0</v>
      </c>
      <c r="AB24" s="30"/>
      <c r="AC24" s="30"/>
      <c r="AD24" s="30"/>
    </row>
    <row r="25" spans="1:30" x14ac:dyDescent="0.25">
      <c r="A25" s="35" t="s">
        <v>118</v>
      </c>
      <c r="B25" s="46">
        <v>0</v>
      </c>
      <c r="C25" s="47">
        <v>0</v>
      </c>
      <c r="D25" s="46">
        <v>0</v>
      </c>
      <c r="E25" s="47">
        <v>0</v>
      </c>
      <c r="F25" s="46">
        <v>0</v>
      </c>
      <c r="G25" s="46">
        <v>0</v>
      </c>
      <c r="H25" s="46">
        <v>0</v>
      </c>
      <c r="I25" s="47">
        <v>0</v>
      </c>
      <c r="J25" s="46">
        <v>0</v>
      </c>
      <c r="K25" s="47">
        <v>0</v>
      </c>
      <c r="L25" s="46">
        <v>0</v>
      </c>
      <c r="M25" s="47">
        <v>0</v>
      </c>
      <c r="N25" s="46">
        <v>0</v>
      </c>
      <c r="O25" s="47">
        <v>0</v>
      </c>
      <c r="P25" s="46">
        <v>0</v>
      </c>
      <c r="Q25" s="47">
        <v>0</v>
      </c>
      <c r="R25" s="46">
        <v>0</v>
      </c>
      <c r="S25" s="47">
        <v>0</v>
      </c>
      <c r="T25" s="46">
        <v>0</v>
      </c>
      <c r="U25" s="47">
        <v>0</v>
      </c>
      <c r="V25" s="46">
        <v>0</v>
      </c>
      <c r="W25" s="47">
        <v>0</v>
      </c>
      <c r="X25" s="46">
        <v>0</v>
      </c>
      <c r="Y25" s="47">
        <v>0</v>
      </c>
      <c r="Z25" s="46">
        <f>B25+D25+F25+H25+J25+L25+N25+P25+R25+T25+V25+X25</f>
        <v>0</v>
      </c>
      <c r="AA25" s="47">
        <f>C25+E25+G25+I25+K25+M25+O25+Q25+S25+U25+W25+Y25</f>
        <v>0</v>
      </c>
      <c r="AB25" s="30"/>
      <c r="AC25" s="30"/>
      <c r="AD25" s="30"/>
    </row>
    <row r="26" spans="1:30" x14ac:dyDescent="0.25">
      <c r="A26" s="35" t="s">
        <v>198</v>
      </c>
      <c r="B26" s="46">
        <v>0</v>
      </c>
      <c r="C26" s="47">
        <v>0</v>
      </c>
      <c r="D26" s="46">
        <v>0</v>
      </c>
      <c r="E26" s="47">
        <v>0</v>
      </c>
      <c r="F26" s="46">
        <v>0</v>
      </c>
      <c r="G26" s="46">
        <v>0</v>
      </c>
      <c r="H26" s="46">
        <v>0</v>
      </c>
      <c r="I26" s="47">
        <v>0</v>
      </c>
      <c r="J26" s="46">
        <v>0</v>
      </c>
      <c r="K26" s="47">
        <v>0</v>
      </c>
      <c r="L26" s="46">
        <v>0</v>
      </c>
      <c r="M26" s="47">
        <v>0</v>
      </c>
      <c r="N26" s="46">
        <v>0</v>
      </c>
      <c r="O26" s="47">
        <v>0</v>
      </c>
      <c r="P26" s="46">
        <v>0</v>
      </c>
      <c r="Q26" s="47">
        <v>0</v>
      </c>
      <c r="R26" s="46">
        <v>0</v>
      </c>
      <c r="S26" s="47">
        <v>0</v>
      </c>
      <c r="T26" s="46">
        <v>0</v>
      </c>
      <c r="U26" s="47">
        <v>0</v>
      </c>
      <c r="V26" s="46">
        <v>0</v>
      </c>
      <c r="W26" s="47">
        <v>0</v>
      </c>
      <c r="X26" s="46">
        <v>0</v>
      </c>
      <c r="Y26" s="47">
        <v>0</v>
      </c>
      <c r="Z26" s="46">
        <f t="shared" si="0"/>
        <v>0</v>
      </c>
      <c r="AA26" s="47">
        <f t="shared" si="0"/>
        <v>0</v>
      </c>
      <c r="AB26" s="30"/>
      <c r="AC26" s="30"/>
      <c r="AD26" s="30"/>
    </row>
    <row r="27" spans="1:30" x14ac:dyDescent="0.25">
      <c r="A27" s="35" t="s">
        <v>36</v>
      </c>
      <c r="B27" s="46">
        <v>0</v>
      </c>
      <c r="C27" s="47">
        <v>0</v>
      </c>
      <c r="D27" s="46">
        <v>0</v>
      </c>
      <c r="E27" s="47">
        <v>0</v>
      </c>
      <c r="F27" s="46">
        <v>0</v>
      </c>
      <c r="G27" s="46">
        <v>0</v>
      </c>
      <c r="H27" s="46">
        <v>0</v>
      </c>
      <c r="I27" s="47">
        <v>0</v>
      </c>
      <c r="J27" s="46">
        <v>0</v>
      </c>
      <c r="K27" s="47">
        <v>0</v>
      </c>
      <c r="L27" s="46">
        <v>0</v>
      </c>
      <c r="M27" s="47">
        <v>0</v>
      </c>
      <c r="N27" s="46">
        <v>0</v>
      </c>
      <c r="O27" s="47">
        <v>0</v>
      </c>
      <c r="P27" s="46">
        <v>0</v>
      </c>
      <c r="Q27" s="47">
        <v>0</v>
      </c>
      <c r="R27" s="46">
        <v>0</v>
      </c>
      <c r="S27" s="47">
        <v>0</v>
      </c>
      <c r="T27" s="46">
        <v>0</v>
      </c>
      <c r="U27" s="47">
        <v>0</v>
      </c>
      <c r="V27" s="46">
        <v>0</v>
      </c>
      <c r="W27" s="47">
        <v>0</v>
      </c>
      <c r="X27" s="46">
        <v>0</v>
      </c>
      <c r="Y27" s="47">
        <v>0</v>
      </c>
      <c r="Z27" s="46">
        <f>B27+D27+F27+H27+J27+L27+N27+P27+R27+T27+V27+X27</f>
        <v>0</v>
      </c>
      <c r="AA27" s="47">
        <f>C27+E27+G27+I27+K27+M27+O27+Q27+S27+U27+W27+Y27</f>
        <v>0</v>
      </c>
      <c r="AB27" s="30"/>
      <c r="AC27" s="30"/>
      <c r="AD27" s="30"/>
    </row>
    <row r="28" spans="1:30" x14ac:dyDescent="0.25">
      <c r="A28" s="35" t="s">
        <v>37</v>
      </c>
      <c r="B28" s="46">
        <v>0</v>
      </c>
      <c r="C28" s="47">
        <v>0</v>
      </c>
      <c r="D28" s="46">
        <v>0</v>
      </c>
      <c r="E28" s="47">
        <v>0</v>
      </c>
      <c r="F28" s="46">
        <v>0</v>
      </c>
      <c r="G28" s="46">
        <v>0</v>
      </c>
      <c r="H28" s="46">
        <v>0</v>
      </c>
      <c r="I28" s="47">
        <v>0</v>
      </c>
      <c r="J28" s="46">
        <v>0</v>
      </c>
      <c r="K28" s="47">
        <v>0</v>
      </c>
      <c r="L28" s="46">
        <v>0</v>
      </c>
      <c r="M28" s="47">
        <v>0</v>
      </c>
      <c r="N28" s="46">
        <v>0</v>
      </c>
      <c r="O28" s="47">
        <v>0</v>
      </c>
      <c r="P28" s="46">
        <v>0</v>
      </c>
      <c r="Q28" s="47">
        <v>0</v>
      </c>
      <c r="R28" s="46">
        <v>0</v>
      </c>
      <c r="S28" s="47">
        <v>0</v>
      </c>
      <c r="T28" s="46">
        <v>0</v>
      </c>
      <c r="U28" s="47">
        <v>0</v>
      </c>
      <c r="V28" s="46">
        <v>0</v>
      </c>
      <c r="W28" s="47">
        <v>0</v>
      </c>
      <c r="X28" s="46">
        <v>0</v>
      </c>
      <c r="Y28" s="47">
        <v>0</v>
      </c>
      <c r="Z28" s="46">
        <f t="shared" si="0"/>
        <v>0</v>
      </c>
      <c r="AA28" s="47">
        <f>C28+E28+G28+I28+K28+M28+O28+Q28+S28+U28+W28+Y28</f>
        <v>0</v>
      </c>
      <c r="AB28" s="30"/>
      <c r="AC28" s="30"/>
      <c r="AD28" s="30"/>
    </row>
    <row r="29" spans="1:30" x14ac:dyDescent="0.25">
      <c r="A29" s="35" t="s">
        <v>38</v>
      </c>
      <c r="B29" s="46">
        <v>3639</v>
      </c>
      <c r="C29" s="47">
        <v>242</v>
      </c>
      <c r="D29" s="46">
        <v>0</v>
      </c>
      <c r="E29" s="47">
        <v>644</v>
      </c>
      <c r="F29" s="46">
        <v>0</v>
      </c>
      <c r="G29" s="46">
        <v>2334</v>
      </c>
      <c r="H29" s="46">
        <v>0</v>
      </c>
      <c r="I29" s="47">
        <v>0</v>
      </c>
      <c r="J29" s="46">
        <v>0</v>
      </c>
      <c r="K29" s="47">
        <v>0</v>
      </c>
      <c r="L29" s="46">
        <v>0</v>
      </c>
      <c r="M29" s="47">
        <v>0</v>
      </c>
      <c r="N29" s="46">
        <v>0</v>
      </c>
      <c r="O29" s="47">
        <v>12</v>
      </c>
      <c r="P29" s="46">
        <v>0</v>
      </c>
      <c r="Q29" s="47">
        <v>0</v>
      </c>
      <c r="R29" s="46">
        <v>0</v>
      </c>
      <c r="S29" s="47">
        <v>0</v>
      </c>
      <c r="T29" s="46">
        <v>0</v>
      </c>
      <c r="U29" s="47">
        <v>0</v>
      </c>
      <c r="V29" s="46">
        <v>0</v>
      </c>
      <c r="W29" s="47">
        <v>0</v>
      </c>
      <c r="X29" s="46">
        <v>0</v>
      </c>
      <c r="Y29" s="47">
        <v>0</v>
      </c>
      <c r="Z29" s="46">
        <f t="shared" ref="Z29:AA46" si="1">B29+D29+F29+H29+J29+L29+N29+P29+R29+T29+V29+X29</f>
        <v>3639</v>
      </c>
      <c r="AA29" s="47">
        <f t="shared" si="1"/>
        <v>3232</v>
      </c>
      <c r="AB29" s="30"/>
      <c r="AC29" s="30"/>
      <c r="AD29" s="30"/>
    </row>
    <row r="30" spans="1:30" x14ac:dyDescent="0.25">
      <c r="A30" s="35" t="s">
        <v>39</v>
      </c>
      <c r="B30" s="46">
        <v>0</v>
      </c>
      <c r="C30" s="47">
        <v>0</v>
      </c>
      <c r="D30" s="46">
        <v>0</v>
      </c>
      <c r="E30" s="47">
        <v>0</v>
      </c>
      <c r="F30" s="46">
        <v>0</v>
      </c>
      <c r="G30" s="46">
        <v>0</v>
      </c>
      <c r="H30" s="46">
        <v>0</v>
      </c>
      <c r="I30" s="47">
        <v>0</v>
      </c>
      <c r="J30" s="46">
        <v>0</v>
      </c>
      <c r="K30" s="47">
        <v>0</v>
      </c>
      <c r="L30" s="46">
        <v>0</v>
      </c>
      <c r="M30" s="47">
        <v>0</v>
      </c>
      <c r="N30" s="46">
        <v>0</v>
      </c>
      <c r="O30" s="47">
        <v>0</v>
      </c>
      <c r="P30" s="46">
        <v>0</v>
      </c>
      <c r="Q30" s="47">
        <v>0</v>
      </c>
      <c r="R30" s="46">
        <v>0</v>
      </c>
      <c r="S30" s="47">
        <v>0</v>
      </c>
      <c r="T30" s="46">
        <v>0</v>
      </c>
      <c r="U30" s="47">
        <v>0</v>
      </c>
      <c r="V30" s="46">
        <v>0</v>
      </c>
      <c r="W30" s="47">
        <v>0</v>
      </c>
      <c r="X30" s="46">
        <v>0</v>
      </c>
      <c r="Y30" s="47">
        <v>0</v>
      </c>
      <c r="Z30" s="46">
        <f t="shared" si="1"/>
        <v>0</v>
      </c>
      <c r="AA30" s="47">
        <f t="shared" si="1"/>
        <v>0</v>
      </c>
      <c r="AB30" s="30"/>
      <c r="AC30" s="30"/>
      <c r="AD30" s="30"/>
    </row>
    <row r="31" spans="1:30" x14ac:dyDescent="0.25">
      <c r="A31" s="35" t="s">
        <v>40</v>
      </c>
      <c r="B31" s="46">
        <v>0</v>
      </c>
      <c r="C31" s="47">
        <v>0</v>
      </c>
      <c r="D31" s="46">
        <v>0</v>
      </c>
      <c r="E31" s="47">
        <v>0</v>
      </c>
      <c r="F31" s="46">
        <v>0</v>
      </c>
      <c r="G31" s="46">
        <v>107924</v>
      </c>
      <c r="H31" s="46">
        <v>0</v>
      </c>
      <c r="I31" s="47">
        <v>0</v>
      </c>
      <c r="J31" s="46">
        <v>0</v>
      </c>
      <c r="K31" s="47">
        <v>0</v>
      </c>
      <c r="L31" s="46">
        <v>0</v>
      </c>
      <c r="M31" s="47">
        <v>0</v>
      </c>
      <c r="N31" s="46">
        <v>0</v>
      </c>
      <c r="O31" s="47">
        <v>0</v>
      </c>
      <c r="P31" s="46">
        <v>0</v>
      </c>
      <c r="Q31" s="47">
        <v>0</v>
      </c>
      <c r="R31" s="46">
        <v>0</v>
      </c>
      <c r="S31" s="47">
        <v>0</v>
      </c>
      <c r="T31" s="46">
        <v>0</v>
      </c>
      <c r="U31" s="47">
        <v>0</v>
      </c>
      <c r="V31" s="46">
        <v>0</v>
      </c>
      <c r="W31" s="47">
        <v>0</v>
      </c>
      <c r="X31" s="46">
        <v>0</v>
      </c>
      <c r="Y31" s="47">
        <v>0</v>
      </c>
      <c r="Z31" s="46">
        <f t="shared" si="1"/>
        <v>0</v>
      </c>
      <c r="AA31" s="47">
        <f t="shared" si="1"/>
        <v>107924</v>
      </c>
      <c r="AB31" s="30"/>
      <c r="AC31" s="30"/>
      <c r="AD31" s="30"/>
    </row>
    <row r="32" spans="1:30" x14ac:dyDescent="0.25">
      <c r="A32" s="35" t="s">
        <v>41</v>
      </c>
      <c r="B32" s="46">
        <v>0</v>
      </c>
      <c r="C32" s="47">
        <v>0</v>
      </c>
      <c r="D32" s="46">
        <v>0</v>
      </c>
      <c r="E32" s="47">
        <v>0</v>
      </c>
      <c r="F32" s="46">
        <v>0</v>
      </c>
      <c r="G32" s="46">
        <v>0</v>
      </c>
      <c r="H32" s="46">
        <v>0</v>
      </c>
      <c r="I32" s="47">
        <v>0</v>
      </c>
      <c r="J32" s="46">
        <v>0</v>
      </c>
      <c r="K32" s="47">
        <v>0</v>
      </c>
      <c r="L32" s="46">
        <v>0</v>
      </c>
      <c r="M32" s="47">
        <v>0</v>
      </c>
      <c r="N32" s="46">
        <v>0</v>
      </c>
      <c r="O32" s="47">
        <v>0</v>
      </c>
      <c r="P32" s="46">
        <v>0</v>
      </c>
      <c r="Q32" s="47">
        <v>0</v>
      </c>
      <c r="R32" s="46">
        <v>0</v>
      </c>
      <c r="S32" s="47">
        <v>0</v>
      </c>
      <c r="T32" s="46">
        <v>0</v>
      </c>
      <c r="U32" s="47">
        <v>0</v>
      </c>
      <c r="V32" s="46">
        <v>0</v>
      </c>
      <c r="W32" s="47">
        <v>0</v>
      </c>
      <c r="X32" s="46">
        <v>0</v>
      </c>
      <c r="Y32" s="47">
        <v>0</v>
      </c>
      <c r="Z32" s="46">
        <f t="shared" si="1"/>
        <v>0</v>
      </c>
      <c r="AA32" s="47">
        <f t="shared" si="1"/>
        <v>0</v>
      </c>
      <c r="AB32" s="30"/>
      <c r="AC32" s="30"/>
      <c r="AD32" s="30"/>
    </row>
    <row r="33" spans="1:30" x14ac:dyDescent="0.25">
      <c r="A33" s="35" t="s">
        <v>42</v>
      </c>
      <c r="B33" s="46">
        <v>0</v>
      </c>
      <c r="C33" s="47">
        <v>0</v>
      </c>
      <c r="D33" s="46">
        <v>0</v>
      </c>
      <c r="E33" s="47">
        <v>690</v>
      </c>
      <c r="F33" s="46">
        <v>0</v>
      </c>
      <c r="G33" s="46">
        <v>6377</v>
      </c>
      <c r="H33" s="46">
        <v>0</v>
      </c>
      <c r="I33" s="47">
        <v>0</v>
      </c>
      <c r="J33" s="46">
        <v>0</v>
      </c>
      <c r="K33" s="47">
        <v>0</v>
      </c>
      <c r="L33" s="46">
        <v>0</v>
      </c>
      <c r="M33" s="47">
        <v>0</v>
      </c>
      <c r="N33" s="46">
        <v>0</v>
      </c>
      <c r="O33" s="47">
        <v>0</v>
      </c>
      <c r="P33" s="46">
        <v>0</v>
      </c>
      <c r="Q33" s="47">
        <v>0</v>
      </c>
      <c r="R33" s="46">
        <v>0</v>
      </c>
      <c r="S33" s="47">
        <v>0</v>
      </c>
      <c r="T33" s="46">
        <v>0</v>
      </c>
      <c r="U33" s="47">
        <v>0</v>
      </c>
      <c r="V33" s="46">
        <v>0</v>
      </c>
      <c r="W33" s="47">
        <v>320</v>
      </c>
      <c r="X33" s="46">
        <v>0</v>
      </c>
      <c r="Y33" s="47">
        <v>8473</v>
      </c>
      <c r="Z33" s="46">
        <f t="shared" si="1"/>
        <v>0</v>
      </c>
      <c r="AA33" s="47">
        <f t="shared" si="1"/>
        <v>15860</v>
      </c>
      <c r="AB33" s="30"/>
      <c r="AC33" s="30"/>
      <c r="AD33" s="30"/>
    </row>
    <row r="34" spans="1:30" x14ac:dyDescent="0.25">
      <c r="A34" s="35" t="s">
        <v>152</v>
      </c>
      <c r="B34" s="46">
        <v>0</v>
      </c>
      <c r="C34" s="47">
        <v>0</v>
      </c>
      <c r="D34" s="46">
        <v>0</v>
      </c>
      <c r="E34" s="47">
        <v>0</v>
      </c>
      <c r="F34" s="46">
        <v>0</v>
      </c>
      <c r="G34" s="46">
        <v>0</v>
      </c>
      <c r="H34" s="46">
        <v>0</v>
      </c>
      <c r="I34" s="47">
        <v>0</v>
      </c>
      <c r="J34" s="46">
        <v>0</v>
      </c>
      <c r="K34" s="47">
        <v>0</v>
      </c>
      <c r="L34" s="46">
        <v>0</v>
      </c>
      <c r="M34" s="47">
        <v>0</v>
      </c>
      <c r="N34" s="46">
        <v>0</v>
      </c>
      <c r="O34" s="47">
        <v>0</v>
      </c>
      <c r="P34" s="46">
        <v>0</v>
      </c>
      <c r="Q34" s="47">
        <v>0</v>
      </c>
      <c r="R34" s="46">
        <v>0</v>
      </c>
      <c r="S34" s="47">
        <v>0</v>
      </c>
      <c r="T34" s="46">
        <v>0</v>
      </c>
      <c r="U34" s="47">
        <v>0</v>
      </c>
      <c r="V34" s="46">
        <v>0</v>
      </c>
      <c r="W34" s="47">
        <v>0</v>
      </c>
      <c r="X34" s="46">
        <v>0</v>
      </c>
      <c r="Y34" s="47">
        <v>0</v>
      </c>
      <c r="Z34" s="46">
        <f t="shared" si="1"/>
        <v>0</v>
      </c>
      <c r="AA34" s="47">
        <f t="shared" si="1"/>
        <v>0</v>
      </c>
      <c r="AB34" s="30"/>
      <c r="AC34" s="30"/>
      <c r="AD34" s="30"/>
    </row>
    <row r="35" spans="1:30" x14ac:dyDescent="0.25">
      <c r="A35" s="35" t="s">
        <v>199</v>
      </c>
      <c r="B35" s="46">
        <v>0</v>
      </c>
      <c r="C35" s="47">
        <v>0</v>
      </c>
      <c r="D35" s="46">
        <v>0</v>
      </c>
      <c r="E35" s="47">
        <v>0</v>
      </c>
      <c r="F35" s="46">
        <v>0</v>
      </c>
      <c r="G35" s="46">
        <v>0</v>
      </c>
      <c r="H35" s="46">
        <v>0</v>
      </c>
      <c r="I35" s="47">
        <v>0</v>
      </c>
      <c r="J35" s="46">
        <v>0</v>
      </c>
      <c r="K35" s="47">
        <v>0</v>
      </c>
      <c r="L35" s="46">
        <v>0</v>
      </c>
      <c r="M35" s="47">
        <v>0</v>
      </c>
      <c r="N35" s="46">
        <v>0</v>
      </c>
      <c r="O35" s="47">
        <v>0</v>
      </c>
      <c r="P35" s="46">
        <v>0</v>
      </c>
      <c r="Q35" s="47">
        <v>0</v>
      </c>
      <c r="R35" s="46">
        <v>0</v>
      </c>
      <c r="S35" s="47">
        <v>0</v>
      </c>
      <c r="T35" s="46">
        <v>0</v>
      </c>
      <c r="U35" s="47">
        <v>0</v>
      </c>
      <c r="V35" s="46">
        <v>0</v>
      </c>
      <c r="W35" s="47">
        <v>0</v>
      </c>
      <c r="X35" s="46">
        <v>0</v>
      </c>
      <c r="Y35" s="47">
        <v>0</v>
      </c>
      <c r="Z35" s="46">
        <f>B35+D35+F35+H35+J35+L35+N35+P35+R35+T35+V35+X35</f>
        <v>0</v>
      </c>
      <c r="AA35" s="47">
        <f>C35+E35+G35+I35+K35+M35+O35+Q35+S35+U35+W35+Y35</f>
        <v>0</v>
      </c>
      <c r="AB35" s="30"/>
      <c r="AC35" s="30"/>
      <c r="AD35" s="30"/>
    </row>
    <row r="36" spans="1:30" x14ac:dyDescent="0.25">
      <c r="A36" s="35" t="s">
        <v>200</v>
      </c>
      <c r="B36" s="46">
        <v>0</v>
      </c>
      <c r="C36" s="47">
        <v>0</v>
      </c>
      <c r="D36" s="46">
        <v>0</v>
      </c>
      <c r="E36" s="47">
        <v>0</v>
      </c>
      <c r="F36" s="46">
        <v>0</v>
      </c>
      <c r="G36" s="46">
        <v>6353</v>
      </c>
      <c r="H36" s="46">
        <v>0</v>
      </c>
      <c r="I36" s="47">
        <v>0</v>
      </c>
      <c r="J36" s="46">
        <v>0</v>
      </c>
      <c r="K36" s="47">
        <v>0</v>
      </c>
      <c r="L36" s="46">
        <v>0</v>
      </c>
      <c r="M36" s="47">
        <v>0</v>
      </c>
      <c r="N36" s="46">
        <v>0</v>
      </c>
      <c r="O36" s="47">
        <v>0</v>
      </c>
      <c r="P36" s="46">
        <v>0</v>
      </c>
      <c r="Q36" s="47">
        <v>0</v>
      </c>
      <c r="R36" s="46">
        <v>0</v>
      </c>
      <c r="S36" s="47">
        <v>0</v>
      </c>
      <c r="T36" s="46">
        <v>0</v>
      </c>
      <c r="U36" s="47">
        <v>0</v>
      </c>
      <c r="V36" s="46">
        <v>0</v>
      </c>
      <c r="W36" s="47">
        <v>0</v>
      </c>
      <c r="X36" s="46">
        <v>0</v>
      </c>
      <c r="Y36" s="47">
        <v>0</v>
      </c>
      <c r="Z36" s="46">
        <f t="shared" si="1"/>
        <v>0</v>
      </c>
      <c r="AA36" s="47">
        <f t="shared" si="1"/>
        <v>6353</v>
      </c>
      <c r="AB36" s="30"/>
      <c r="AC36" s="30"/>
      <c r="AD36" s="30"/>
    </row>
    <row r="37" spans="1:30" x14ac:dyDescent="0.25">
      <c r="A37" s="35" t="s">
        <v>123</v>
      </c>
      <c r="B37" s="46">
        <v>0</v>
      </c>
      <c r="C37" s="47">
        <v>0</v>
      </c>
      <c r="D37" s="46">
        <v>0</v>
      </c>
      <c r="E37" s="47">
        <v>0</v>
      </c>
      <c r="F37" s="46">
        <v>0</v>
      </c>
      <c r="G37" s="46">
        <v>9068</v>
      </c>
      <c r="H37" s="46">
        <v>0</v>
      </c>
      <c r="I37" s="47">
        <v>0</v>
      </c>
      <c r="J37" s="46">
        <v>0</v>
      </c>
      <c r="K37" s="47">
        <v>0</v>
      </c>
      <c r="L37" s="46">
        <v>0</v>
      </c>
      <c r="M37" s="47">
        <v>0</v>
      </c>
      <c r="N37" s="46">
        <v>0</v>
      </c>
      <c r="O37" s="47">
        <v>0</v>
      </c>
      <c r="P37" s="46">
        <v>0</v>
      </c>
      <c r="Q37" s="47">
        <v>0</v>
      </c>
      <c r="R37" s="46">
        <v>0</v>
      </c>
      <c r="S37" s="47">
        <v>0</v>
      </c>
      <c r="T37" s="46">
        <v>0</v>
      </c>
      <c r="U37" s="47">
        <v>0</v>
      </c>
      <c r="V37" s="46">
        <v>0</v>
      </c>
      <c r="W37" s="47">
        <v>0</v>
      </c>
      <c r="X37" s="46">
        <v>0</v>
      </c>
      <c r="Y37" s="47">
        <v>0</v>
      </c>
      <c r="Z37" s="46">
        <f t="shared" si="1"/>
        <v>0</v>
      </c>
      <c r="AA37" s="47">
        <f t="shared" si="1"/>
        <v>9068</v>
      </c>
      <c r="AB37" s="30"/>
      <c r="AC37" s="30"/>
      <c r="AD37" s="30"/>
    </row>
    <row r="38" spans="1:30" x14ac:dyDescent="0.25">
      <c r="A38" s="35" t="s">
        <v>45</v>
      </c>
      <c r="B38" s="46">
        <v>0</v>
      </c>
      <c r="C38" s="47">
        <v>0</v>
      </c>
      <c r="D38" s="46">
        <v>0</v>
      </c>
      <c r="E38" s="47">
        <v>0</v>
      </c>
      <c r="F38" s="46">
        <v>0</v>
      </c>
      <c r="G38" s="46">
        <v>0</v>
      </c>
      <c r="H38" s="46">
        <v>0</v>
      </c>
      <c r="I38" s="47">
        <v>0</v>
      </c>
      <c r="J38" s="46">
        <v>0</v>
      </c>
      <c r="K38" s="47">
        <v>0</v>
      </c>
      <c r="L38" s="46">
        <v>0</v>
      </c>
      <c r="M38" s="47">
        <v>0</v>
      </c>
      <c r="N38" s="46">
        <v>0</v>
      </c>
      <c r="O38" s="47">
        <v>0</v>
      </c>
      <c r="P38" s="46">
        <v>0</v>
      </c>
      <c r="Q38" s="47">
        <v>0</v>
      </c>
      <c r="R38" s="46">
        <v>0</v>
      </c>
      <c r="S38" s="47">
        <v>0</v>
      </c>
      <c r="T38" s="46">
        <v>0</v>
      </c>
      <c r="U38" s="47">
        <v>0</v>
      </c>
      <c r="V38" s="46">
        <v>0</v>
      </c>
      <c r="W38" s="47">
        <v>0</v>
      </c>
      <c r="X38" s="46">
        <v>0</v>
      </c>
      <c r="Y38" s="47">
        <v>0</v>
      </c>
      <c r="Z38" s="46">
        <f>B38+D38+F38+H38+J38+L38+N38+P38+R38+T38+V38+X38</f>
        <v>0</v>
      </c>
      <c r="AA38" s="47">
        <f>C38+E38+G38+I38+K38+M38+O38+Q38+S38+U38+W38+Y38</f>
        <v>0</v>
      </c>
      <c r="AB38" s="30"/>
      <c r="AC38" s="30"/>
      <c r="AD38" s="30"/>
    </row>
    <row r="39" spans="1:30" x14ac:dyDescent="0.25">
      <c r="A39" s="35" t="s">
        <v>194</v>
      </c>
      <c r="B39" s="46">
        <v>0</v>
      </c>
      <c r="C39" s="47">
        <v>0</v>
      </c>
      <c r="D39" s="46">
        <v>0</v>
      </c>
      <c r="E39" s="47">
        <v>0</v>
      </c>
      <c r="F39" s="46">
        <v>0</v>
      </c>
      <c r="G39" s="46">
        <v>0</v>
      </c>
      <c r="H39" s="46">
        <v>0</v>
      </c>
      <c r="I39" s="47">
        <v>0</v>
      </c>
      <c r="J39" s="46">
        <v>0</v>
      </c>
      <c r="K39" s="47">
        <v>0</v>
      </c>
      <c r="L39" s="46">
        <v>0</v>
      </c>
      <c r="M39" s="47">
        <v>0</v>
      </c>
      <c r="N39" s="46">
        <v>0</v>
      </c>
      <c r="O39" s="47">
        <v>0</v>
      </c>
      <c r="P39" s="46">
        <v>0</v>
      </c>
      <c r="Q39" s="47">
        <v>0</v>
      </c>
      <c r="R39" s="46">
        <v>0</v>
      </c>
      <c r="S39" s="47">
        <v>0</v>
      </c>
      <c r="T39" s="46">
        <v>0</v>
      </c>
      <c r="U39" s="47">
        <v>0</v>
      </c>
      <c r="V39" s="46">
        <v>0</v>
      </c>
      <c r="W39" s="47">
        <v>0</v>
      </c>
      <c r="X39" s="46">
        <v>0</v>
      </c>
      <c r="Y39" s="47">
        <v>0</v>
      </c>
      <c r="Z39" s="46">
        <f t="shared" si="1"/>
        <v>0</v>
      </c>
      <c r="AA39" s="47">
        <f t="shared" si="1"/>
        <v>0</v>
      </c>
      <c r="AB39" s="30"/>
      <c r="AC39" s="30"/>
      <c r="AD39" s="30"/>
    </row>
    <row r="40" spans="1:30" x14ac:dyDescent="0.25">
      <c r="A40" s="35" t="s">
        <v>46</v>
      </c>
      <c r="B40" s="46">
        <v>0</v>
      </c>
      <c r="C40" s="47">
        <v>0</v>
      </c>
      <c r="D40" s="46">
        <v>0</v>
      </c>
      <c r="E40" s="47">
        <v>0</v>
      </c>
      <c r="F40" s="46">
        <v>0</v>
      </c>
      <c r="G40" s="46">
        <v>0</v>
      </c>
      <c r="H40" s="46">
        <v>0</v>
      </c>
      <c r="I40" s="47">
        <v>0</v>
      </c>
      <c r="J40" s="46">
        <v>0</v>
      </c>
      <c r="K40" s="47">
        <v>0</v>
      </c>
      <c r="L40" s="46">
        <v>0</v>
      </c>
      <c r="M40" s="47">
        <v>0</v>
      </c>
      <c r="N40" s="46">
        <v>0</v>
      </c>
      <c r="O40" s="47">
        <v>0</v>
      </c>
      <c r="P40" s="46">
        <v>0</v>
      </c>
      <c r="Q40" s="47">
        <v>0</v>
      </c>
      <c r="R40" s="46">
        <v>0</v>
      </c>
      <c r="S40" s="47">
        <v>0</v>
      </c>
      <c r="T40" s="46">
        <v>0</v>
      </c>
      <c r="U40" s="47">
        <v>0</v>
      </c>
      <c r="V40" s="46">
        <v>0</v>
      </c>
      <c r="W40" s="47">
        <v>0</v>
      </c>
      <c r="X40" s="46">
        <v>0</v>
      </c>
      <c r="Y40" s="47">
        <v>0</v>
      </c>
      <c r="Z40" s="46">
        <f t="shared" si="1"/>
        <v>0</v>
      </c>
      <c r="AA40" s="47">
        <f t="shared" si="1"/>
        <v>0</v>
      </c>
      <c r="AB40" s="30"/>
      <c r="AC40" s="30"/>
      <c r="AD40" s="30"/>
    </row>
    <row r="41" spans="1:30" x14ac:dyDescent="0.25">
      <c r="A41" s="35" t="s">
        <v>139</v>
      </c>
      <c r="B41" s="46">
        <v>0</v>
      </c>
      <c r="C41" s="47">
        <v>0</v>
      </c>
      <c r="D41" s="46">
        <v>0</v>
      </c>
      <c r="E41" s="47">
        <v>0</v>
      </c>
      <c r="F41" s="46">
        <v>0</v>
      </c>
      <c r="G41" s="46">
        <v>0</v>
      </c>
      <c r="H41" s="46">
        <v>0</v>
      </c>
      <c r="I41" s="47">
        <v>0</v>
      </c>
      <c r="J41" s="46">
        <v>0</v>
      </c>
      <c r="K41" s="47">
        <v>0</v>
      </c>
      <c r="L41" s="46">
        <v>0</v>
      </c>
      <c r="M41" s="47">
        <v>0</v>
      </c>
      <c r="N41" s="46">
        <v>0</v>
      </c>
      <c r="O41" s="47">
        <v>0</v>
      </c>
      <c r="P41" s="46">
        <v>0</v>
      </c>
      <c r="Q41" s="47">
        <v>0</v>
      </c>
      <c r="R41" s="46">
        <v>0</v>
      </c>
      <c r="S41" s="47">
        <v>0</v>
      </c>
      <c r="T41" s="46">
        <v>0</v>
      </c>
      <c r="U41" s="47">
        <v>0</v>
      </c>
      <c r="V41" s="46">
        <v>0</v>
      </c>
      <c r="W41" s="47">
        <v>0</v>
      </c>
      <c r="X41" s="46">
        <v>0</v>
      </c>
      <c r="Y41" s="47">
        <v>0</v>
      </c>
      <c r="Z41" s="46">
        <f>B41+D41+F41+H41+J41+L41+N41+P41+R41+T41+V41+X41</f>
        <v>0</v>
      </c>
      <c r="AA41" s="47">
        <f>C41+E41+G41+I41+K41+M41+O41+Q41+S41+U41+W41+Y41</f>
        <v>0</v>
      </c>
      <c r="AB41" s="30"/>
      <c r="AC41" s="30"/>
      <c r="AD41" s="30"/>
    </row>
    <row r="42" spans="1:30" x14ac:dyDescent="0.25">
      <c r="A42" s="35" t="s">
        <v>47</v>
      </c>
      <c r="B42" s="46">
        <v>0</v>
      </c>
      <c r="C42" s="47">
        <v>0</v>
      </c>
      <c r="D42" s="46">
        <v>0</v>
      </c>
      <c r="E42" s="47">
        <v>0</v>
      </c>
      <c r="F42" s="46">
        <v>0</v>
      </c>
      <c r="G42" s="46">
        <v>0</v>
      </c>
      <c r="H42" s="46">
        <v>0</v>
      </c>
      <c r="I42" s="47">
        <v>0</v>
      </c>
      <c r="J42" s="46">
        <v>0</v>
      </c>
      <c r="K42" s="47">
        <v>0</v>
      </c>
      <c r="L42" s="46">
        <v>0</v>
      </c>
      <c r="M42" s="47">
        <v>0</v>
      </c>
      <c r="N42" s="46">
        <v>0</v>
      </c>
      <c r="O42" s="47">
        <v>0</v>
      </c>
      <c r="P42" s="46">
        <v>0</v>
      </c>
      <c r="Q42" s="47">
        <v>0</v>
      </c>
      <c r="R42" s="46">
        <v>0</v>
      </c>
      <c r="S42" s="47">
        <v>0</v>
      </c>
      <c r="T42" s="46">
        <v>0</v>
      </c>
      <c r="U42" s="47">
        <v>0</v>
      </c>
      <c r="V42" s="46">
        <v>0</v>
      </c>
      <c r="W42" s="47">
        <v>0</v>
      </c>
      <c r="X42" s="46">
        <v>0</v>
      </c>
      <c r="Y42" s="47">
        <v>0</v>
      </c>
      <c r="Z42" s="46">
        <f t="shared" si="1"/>
        <v>0</v>
      </c>
      <c r="AA42" s="47">
        <f t="shared" si="1"/>
        <v>0</v>
      </c>
      <c r="AB42" s="30"/>
      <c r="AC42" s="30"/>
      <c r="AD42" s="30"/>
    </row>
    <row r="43" spans="1:30" x14ac:dyDescent="0.25">
      <c r="A43" s="35" t="s">
        <v>48</v>
      </c>
      <c r="B43" s="46">
        <v>0</v>
      </c>
      <c r="C43" s="47">
        <v>0</v>
      </c>
      <c r="D43" s="46">
        <v>0</v>
      </c>
      <c r="E43" s="47">
        <v>0</v>
      </c>
      <c r="F43" s="46">
        <v>0</v>
      </c>
      <c r="G43" s="46">
        <v>0</v>
      </c>
      <c r="H43" s="46">
        <v>0</v>
      </c>
      <c r="I43" s="47">
        <v>0</v>
      </c>
      <c r="J43" s="46">
        <v>0</v>
      </c>
      <c r="K43" s="47">
        <v>0</v>
      </c>
      <c r="L43" s="46">
        <v>0</v>
      </c>
      <c r="M43" s="47">
        <v>0</v>
      </c>
      <c r="N43" s="46">
        <v>0</v>
      </c>
      <c r="O43" s="47">
        <v>0</v>
      </c>
      <c r="P43" s="46">
        <v>0</v>
      </c>
      <c r="Q43" s="47">
        <v>0</v>
      </c>
      <c r="R43" s="46">
        <v>0</v>
      </c>
      <c r="S43" s="47">
        <v>0</v>
      </c>
      <c r="T43" s="46">
        <v>0</v>
      </c>
      <c r="U43" s="47">
        <v>0</v>
      </c>
      <c r="V43" s="46">
        <v>0</v>
      </c>
      <c r="W43" s="47">
        <v>0</v>
      </c>
      <c r="X43" s="46">
        <v>0</v>
      </c>
      <c r="Y43" s="47">
        <v>0</v>
      </c>
      <c r="Z43" s="46">
        <f t="shared" si="1"/>
        <v>0</v>
      </c>
      <c r="AA43" s="47">
        <f t="shared" si="1"/>
        <v>0</v>
      </c>
      <c r="AB43" s="30"/>
      <c r="AC43" s="30"/>
      <c r="AD43" s="30"/>
    </row>
    <row r="44" spans="1:30" x14ac:dyDescent="0.25">
      <c r="A44" s="35" t="s">
        <v>142</v>
      </c>
      <c r="B44" s="46">
        <v>0</v>
      </c>
      <c r="C44" s="47">
        <v>0</v>
      </c>
      <c r="D44" s="46">
        <v>0</v>
      </c>
      <c r="E44" s="47">
        <v>0</v>
      </c>
      <c r="F44" s="46">
        <v>0</v>
      </c>
      <c r="G44" s="46">
        <v>0</v>
      </c>
      <c r="H44" s="46">
        <v>0</v>
      </c>
      <c r="I44" s="47">
        <v>0</v>
      </c>
      <c r="J44" s="46">
        <v>0</v>
      </c>
      <c r="K44" s="47">
        <v>0</v>
      </c>
      <c r="L44" s="46">
        <v>0</v>
      </c>
      <c r="M44" s="47">
        <v>0</v>
      </c>
      <c r="N44" s="46">
        <v>0</v>
      </c>
      <c r="O44" s="47">
        <v>0</v>
      </c>
      <c r="P44" s="46">
        <v>0</v>
      </c>
      <c r="Q44" s="47">
        <v>0</v>
      </c>
      <c r="R44" s="46">
        <v>0</v>
      </c>
      <c r="S44" s="47">
        <v>0</v>
      </c>
      <c r="T44" s="46">
        <v>0</v>
      </c>
      <c r="U44" s="47">
        <v>0</v>
      </c>
      <c r="V44" s="46">
        <v>0</v>
      </c>
      <c r="W44" s="47">
        <v>0</v>
      </c>
      <c r="X44" s="46">
        <v>0</v>
      </c>
      <c r="Y44" s="47">
        <v>0</v>
      </c>
      <c r="Z44" s="46">
        <f>B44+D44+F44+H44+J44+L44+N44+P44+R44+T44+V44+X44</f>
        <v>0</v>
      </c>
      <c r="AA44" s="47">
        <f>C44+E44+G44+I44+K44+M44+O44+Q44+S44+U44+W44+Y44</f>
        <v>0</v>
      </c>
      <c r="AB44" s="30"/>
      <c r="AC44" s="30"/>
      <c r="AD44" s="30"/>
    </row>
    <row r="45" spans="1:30" x14ac:dyDescent="0.25">
      <c r="A45" s="35" t="s">
        <v>153</v>
      </c>
      <c r="B45" s="46">
        <v>0</v>
      </c>
      <c r="C45" s="47">
        <v>0</v>
      </c>
      <c r="D45" s="46">
        <v>0</v>
      </c>
      <c r="E45" s="47">
        <v>0</v>
      </c>
      <c r="F45" s="46">
        <v>0</v>
      </c>
      <c r="G45" s="46">
        <v>0</v>
      </c>
      <c r="H45" s="46">
        <v>0</v>
      </c>
      <c r="I45" s="47">
        <v>0</v>
      </c>
      <c r="J45" s="46">
        <v>0</v>
      </c>
      <c r="K45" s="47">
        <v>0</v>
      </c>
      <c r="L45" s="46">
        <v>0</v>
      </c>
      <c r="M45" s="47">
        <v>0</v>
      </c>
      <c r="N45" s="46">
        <v>0</v>
      </c>
      <c r="O45" s="47">
        <v>0</v>
      </c>
      <c r="P45" s="46">
        <v>0</v>
      </c>
      <c r="Q45" s="47">
        <v>0</v>
      </c>
      <c r="R45" s="46">
        <v>0</v>
      </c>
      <c r="S45" s="47">
        <v>0</v>
      </c>
      <c r="T45" s="46">
        <v>0</v>
      </c>
      <c r="U45" s="47">
        <v>0</v>
      </c>
      <c r="V45" s="46">
        <v>0</v>
      </c>
      <c r="W45" s="47">
        <v>0</v>
      </c>
      <c r="X45" s="46">
        <v>0</v>
      </c>
      <c r="Y45" s="47">
        <v>0</v>
      </c>
      <c r="Z45" s="46">
        <f>B45+D45+F45+H45+J45+L45+N45+P45+R45+T45+V45+X45</f>
        <v>0</v>
      </c>
      <c r="AA45" s="47">
        <f>C45+E45+G45+I45+K45+M45+O45+Q45+S45+U45+W45+Y45</f>
        <v>0</v>
      </c>
      <c r="AB45" s="30"/>
      <c r="AC45" s="30"/>
      <c r="AD45" s="30"/>
    </row>
    <row r="46" spans="1:30" x14ac:dyDescent="0.25">
      <c r="A46" s="35" t="s">
        <v>49</v>
      </c>
      <c r="B46" s="46">
        <v>0</v>
      </c>
      <c r="C46" s="47">
        <v>0</v>
      </c>
      <c r="D46" s="46">
        <v>0</v>
      </c>
      <c r="E46" s="47">
        <v>0</v>
      </c>
      <c r="F46" s="46">
        <v>0</v>
      </c>
      <c r="G46" s="46">
        <v>0</v>
      </c>
      <c r="H46" s="46">
        <v>0</v>
      </c>
      <c r="I46" s="47">
        <v>0</v>
      </c>
      <c r="J46" s="46">
        <v>0</v>
      </c>
      <c r="K46" s="47">
        <v>0</v>
      </c>
      <c r="L46" s="46">
        <v>0</v>
      </c>
      <c r="M46" s="47">
        <v>0</v>
      </c>
      <c r="N46" s="46">
        <v>0</v>
      </c>
      <c r="O46" s="47">
        <v>0</v>
      </c>
      <c r="P46" s="46">
        <v>0</v>
      </c>
      <c r="Q46" s="47">
        <v>0</v>
      </c>
      <c r="R46" s="46">
        <v>0</v>
      </c>
      <c r="S46" s="47">
        <v>0</v>
      </c>
      <c r="T46" s="46">
        <v>0</v>
      </c>
      <c r="U46" s="47">
        <v>0</v>
      </c>
      <c r="V46" s="46">
        <v>0</v>
      </c>
      <c r="W46" s="47">
        <v>0</v>
      </c>
      <c r="X46" s="46">
        <v>0</v>
      </c>
      <c r="Y46" s="47">
        <v>0</v>
      </c>
      <c r="Z46" s="46">
        <f t="shared" si="1"/>
        <v>0</v>
      </c>
      <c r="AA46" s="47">
        <f t="shared" si="1"/>
        <v>0</v>
      </c>
      <c r="AB46" s="30"/>
      <c r="AC46" s="30"/>
      <c r="AD46" s="30"/>
    </row>
    <row r="47" spans="1:30" x14ac:dyDescent="0.25">
      <c r="A47" s="35" t="s">
        <v>50</v>
      </c>
      <c r="B47" s="46">
        <v>87478</v>
      </c>
      <c r="C47" s="47">
        <v>6693</v>
      </c>
      <c r="D47" s="46">
        <v>0</v>
      </c>
      <c r="E47" s="47">
        <v>94178</v>
      </c>
      <c r="F47" s="46">
        <v>0</v>
      </c>
      <c r="G47" s="46">
        <v>232481</v>
      </c>
      <c r="H47" s="46">
        <v>0</v>
      </c>
      <c r="I47" s="47">
        <v>0</v>
      </c>
      <c r="J47" s="46">
        <v>0</v>
      </c>
      <c r="K47" s="47">
        <v>88</v>
      </c>
      <c r="L47" s="46">
        <v>0</v>
      </c>
      <c r="M47" s="47">
        <v>12409</v>
      </c>
      <c r="N47" s="46">
        <v>48489</v>
      </c>
      <c r="O47" s="47">
        <v>7931</v>
      </c>
      <c r="P47" s="46">
        <v>0</v>
      </c>
      <c r="Q47" s="47">
        <v>29374</v>
      </c>
      <c r="R47" s="46">
        <v>0</v>
      </c>
      <c r="S47" s="47">
        <v>11762</v>
      </c>
      <c r="T47" s="56">
        <v>0</v>
      </c>
      <c r="U47" s="54">
        <v>0</v>
      </c>
      <c r="V47" s="56">
        <v>0</v>
      </c>
      <c r="W47" s="54">
        <v>0</v>
      </c>
      <c r="X47" s="56">
        <v>0</v>
      </c>
      <c r="Y47" s="54">
        <v>0</v>
      </c>
      <c r="Z47" s="46">
        <f t="shared" ref="Z47:AA66" si="2">B47+D47+F47+H47+J47+L47+N47+P47+R47+T47+V47+X47</f>
        <v>135967</v>
      </c>
      <c r="AA47" s="47">
        <f t="shared" si="2"/>
        <v>394916</v>
      </c>
      <c r="AB47" s="30"/>
      <c r="AC47" s="30"/>
      <c r="AD47" s="30"/>
    </row>
    <row r="48" spans="1:30" x14ac:dyDescent="0.25">
      <c r="A48" s="35" t="s">
        <v>119</v>
      </c>
      <c r="B48" s="46">
        <v>0</v>
      </c>
      <c r="C48" s="47">
        <v>0</v>
      </c>
      <c r="D48" s="46">
        <v>0</v>
      </c>
      <c r="E48" s="47">
        <v>0</v>
      </c>
      <c r="F48" s="46">
        <v>0</v>
      </c>
      <c r="G48" s="46">
        <v>0</v>
      </c>
      <c r="H48" s="46">
        <v>0</v>
      </c>
      <c r="I48" s="47">
        <v>0</v>
      </c>
      <c r="J48" s="46">
        <v>0</v>
      </c>
      <c r="K48" s="47">
        <v>0</v>
      </c>
      <c r="L48" s="46">
        <v>0</v>
      </c>
      <c r="M48" s="47">
        <v>0</v>
      </c>
      <c r="N48" s="46">
        <v>0</v>
      </c>
      <c r="O48" s="47">
        <v>0</v>
      </c>
      <c r="P48" s="46">
        <v>0</v>
      </c>
      <c r="Q48" s="47">
        <v>0</v>
      </c>
      <c r="R48" s="46">
        <v>0</v>
      </c>
      <c r="S48" s="47">
        <v>0</v>
      </c>
      <c r="T48" s="56">
        <v>0</v>
      </c>
      <c r="U48" s="54">
        <v>0</v>
      </c>
      <c r="V48" s="56">
        <v>0</v>
      </c>
      <c r="W48" s="54">
        <v>0</v>
      </c>
      <c r="X48" s="56">
        <v>0</v>
      </c>
      <c r="Y48" s="54">
        <v>0</v>
      </c>
      <c r="Z48" s="46">
        <f t="shared" si="2"/>
        <v>0</v>
      </c>
      <c r="AA48" s="47">
        <f t="shared" si="2"/>
        <v>0</v>
      </c>
      <c r="AB48" s="30"/>
      <c r="AC48" s="30"/>
      <c r="AD48" s="30"/>
    </row>
    <row r="49" spans="1:30" x14ac:dyDescent="0.25">
      <c r="A49" s="35" t="s">
        <v>51</v>
      </c>
      <c r="B49" s="46">
        <v>0</v>
      </c>
      <c r="C49" s="47">
        <v>0</v>
      </c>
      <c r="D49" s="46">
        <v>0</v>
      </c>
      <c r="E49" s="47">
        <v>0</v>
      </c>
      <c r="F49" s="46">
        <v>0</v>
      </c>
      <c r="G49" s="46">
        <v>0</v>
      </c>
      <c r="H49" s="46">
        <v>0</v>
      </c>
      <c r="I49" s="47">
        <v>0</v>
      </c>
      <c r="J49" s="46">
        <v>0</v>
      </c>
      <c r="K49" s="47">
        <v>0</v>
      </c>
      <c r="L49" s="46">
        <v>0</v>
      </c>
      <c r="M49" s="47">
        <v>0</v>
      </c>
      <c r="N49" s="46">
        <v>0</v>
      </c>
      <c r="O49" s="47">
        <v>0</v>
      </c>
      <c r="P49" s="46">
        <v>0</v>
      </c>
      <c r="Q49" s="47">
        <v>0</v>
      </c>
      <c r="R49" s="46">
        <v>0</v>
      </c>
      <c r="S49" s="47">
        <v>0</v>
      </c>
      <c r="T49" s="46">
        <v>0</v>
      </c>
      <c r="U49" s="47">
        <v>0</v>
      </c>
      <c r="V49" s="46">
        <v>0</v>
      </c>
      <c r="W49" s="47">
        <v>0</v>
      </c>
      <c r="X49" s="46">
        <v>0</v>
      </c>
      <c r="Y49" s="47">
        <v>0</v>
      </c>
      <c r="Z49" s="46">
        <f t="shared" si="2"/>
        <v>0</v>
      </c>
      <c r="AA49" s="47">
        <f t="shared" si="2"/>
        <v>0</v>
      </c>
      <c r="AB49" s="30"/>
      <c r="AC49" s="30"/>
      <c r="AD49" s="30"/>
    </row>
    <row r="50" spans="1:30" x14ac:dyDescent="0.25">
      <c r="A50" s="35" t="s">
        <v>52</v>
      </c>
      <c r="B50" s="46">
        <v>0</v>
      </c>
      <c r="C50" s="47">
        <v>0</v>
      </c>
      <c r="D50" s="46">
        <v>0</v>
      </c>
      <c r="E50" s="47">
        <v>0</v>
      </c>
      <c r="F50" s="46">
        <v>0</v>
      </c>
      <c r="G50" s="46">
        <v>0</v>
      </c>
      <c r="H50" s="46">
        <v>0</v>
      </c>
      <c r="I50" s="47">
        <v>0</v>
      </c>
      <c r="J50" s="46">
        <v>0</v>
      </c>
      <c r="K50" s="47">
        <v>0</v>
      </c>
      <c r="L50" s="46">
        <v>0</v>
      </c>
      <c r="M50" s="47">
        <v>0</v>
      </c>
      <c r="N50" s="46">
        <v>0</v>
      </c>
      <c r="O50" s="47">
        <v>0</v>
      </c>
      <c r="P50" s="46">
        <v>0</v>
      </c>
      <c r="Q50" s="47">
        <v>0</v>
      </c>
      <c r="R50" s="46">
        <v>0</v>
      </c>
      <c r="S50" s="47">
        <v>0</v>
      </c>
      <c r="T50" s="46">
        <v>0</v>
      </c>
      <c r="U50" s="47">
        <v>0</v>
      </c>
      <c r="V50" s="46">
        <v>0</v>
      </c>
      <c r="W50" s="47">
        <v>0</v>
      </c>
      <c r="X50" s="46">
        <v>0</v>
      </c>
      <c r="Y50" s="47">
        <v>0</v>
      </c>
      <c r="Z50" s="46">
        <f t="shared" si="2"/>
        <v>0</v>
      </c>
      <c r="AA50" s="47">
        <f t="shared" si="2"/>
        <v>0</v>
      </c>
      <c r="AB50" s="30"/>
      <c r="AC50" s="30"/>
      <c r="AD50" s="30"/>
    </row>
    <row r="51" spans="1:30" x14ac:dyDescent="0.25">
      <c r="A51" s="35" t="s">
        <v>53</v>
      </c>
      <c r="B51" s="46">
        <v>0</v>
      </c>
      <c r="C51" s="47">
        <v>0</v>
      </c>
      <c r="D51" s="46">
        <v>0</v>
      </c>
      <c r="E51" s="47">
        <v>0</v>
      </c>
      <c r="F51" s="46">
        <v>0</v>
      </c>
      <c r="G51" s="46">
        <v>0</v>
      </c>
      <c r="H51" s="46">
        <v>0</v>
      </c>
      <c r="I51" s="47">
        <v>0</v>
      </c>
      <c r="J51" s="46">
        <v>0</v>
      </c>
      <c r="K51" s="47">
        <v>0</v>
      </c>
      <c r="L51" s="46">
        <v>0</v>
      </c>
      <c r="M51" s="47">
        <v>0</v>
      </c>
      <c r="N51" s="46">
        <v>0</v>
      </c>
      <c r="O51" s="47">
        <v>0</v>
      </c>
      <c r="P51" s="46">
        <v>0</v>
      </c>
      <c r="Q51" s="47">
        <v>0</v>
      </c>
      <c r="R51" s="46">
        <v>0</v>
      </c>
      <c r="S51" s="47">
        <v>0</v>
      </c>
      <c r="T51" s="46">
        <v>0</v>
      </c>
      <c r="U51" s="47">
        <v>0</v>
      </c>
      <c r="V51" s="46">
        <v>0</v>
      </c>
      <c r="W51" s="47">
        <v>0</v>
      </c>
      <c r="X51" s="46">
        <v>0</v>
      </c>
      <c r="Y51" s="47">
        <v>0</v>
      </c>
      <c r="Z51" s="46">
        <f t="shared" si="2"/>
        <v>0</v>
      </c>
      <c r="AA51" s="47">
        <f t="shared" si="2"/>
        <v>0</v>
      </c>
      <c r="AB51" s="30"/>
      <c r="AC51" s="30"/>
      <c r="AD51" s="30"/>
    </row>
    <row r="52" spans="1:30" x14ac:dyDescent="0.25">
      <c r="A52" s="35" t="s">
        <v>120</v>
      </c>
      <c r="B52" s="46">
        <v>0</v>
      </c>
      <c r="C52" s="47">
        <v>0</v>
      </c>
      <c r="D52" s="46">
        <v>0</v>
      </c>
      <c r="E52" s="47">
        <v>0</v>
      </c>
      <c r="F52" s="46">
        <v>0</v>
      </c>
      <c r="G52" s="46">
        <v>0</v>
      </c>
      <c r="H52" s="46">
        <v>0</v>
      </c>
      <c r="I52" s="47">
        <v>0</v>
      </c>
      <c r="J52" s="46">
        <v>0</v>
      </c>
      <c r="K52" s="47">
        <v>0</v>
      </c>
      <c r="L52" s="46">
        <v>0</v>
      </c>
      <c r="M52" s="47">
        <v>0</v>
      </c>
      <c r="N52" s="46">
        <v>0</v>
      </c>
      <c r="O52" s="47">
        <v>0</v>
      </c>
      <c r="P52" s="46">
        <v>0</v>
      </c>
      <c r="Q52" s="47">
        <v>0</v>
      </c>
      <c r="R52" s="46">
        <v>0</v>
      </c>
      <c r="S52" s="47">
        <v>0</v>
      </c>
      <c r="T52" s="46">
        <v>0</v>
      </c>
      <c r="U52" s="47">
        <v>0</v>
      </c>
      <c r="V52" s="46">
        <v>0</v>
      </c>
      <c r="W52" s="47">
        <v>0</v>
      </c>
      <c r="X52" s="46">
        <v>0</v>
      </c>
      <c r="Y52" s="47">
        <v>0</v>
      </c>
      <c r="Z52" s="46">
        <f t="shared" si="2"/>
        <v>0</v>
      </c>
      <c r="AA52" s="47">
        <f t="shared" si="2"/>
        <v>0</v>
      </c>
      <c r="AB52" s="30"/>
      <c r="AC52" s="30"/>
      <c r="AD52" s="30"/>
    </row>
    <row r="53" spans="1:30" x14ac:dyDescent="0.25">
      <c r="A53" s="35" t="s">
        <v>163</v>
      </c>
      <c r="B53" s="46">
        <v>0</v>
      </c>
      <c r="C53" s="47">
        <v>0</v>
      </c>
      <c r="D53" s="46">
        <v>0</v>
      </c>
      <c r="E53" s="47">
        <v>0</v>
      </c>
      <c r="F53" s="46">
        <v>0</v>
      </c>
      <c r="G53" s="46">
        <v>0</v>
      </c>
      <c r="H53" s="46">
        <v>0</v>
      </c>
      <c r="I53" s="47">
        <v>0</v>
      </c>
      <c r="J53" s="46">
        <v>0</v>
      </c>
      <c r="K53" s="47">
        <v>0</v>
      </c>
      <c r="L53" s="46">
        <v>0</v>
      </c>
      <c r="M53" s="47">
        <v>0</v>
      </c>
      <c r="N53" s="46">
        <v>0</v>
      </c>
      <c r="O53" s="47">
        <v>0</v>
      </c>
      <c r="P53" s="46">
        <v>0</v>
      </c>
      <c r="Q53" s="47">
        <v>0</v>
      </c>
      <c r="R53" s="46">
        <v>0</v>
      </c>
      <c r="S53" s="47">
        <v>0</v>
      </c>
      <c r="T53" s="46">
        <v>0</v>
      </c>
      <c r="U53" s="47">
        <v>0</v>
      </c>
      <c r="V53" s="46">
        <v>0</v>
      </c>
      <c r="W53" s="47">
        <v>0</v>
      </c>
      <c r="X53" s="46">
        <v>0</v>
      </c>
      <c r="Y53" s="47">
        <v>0</v>
      </c>
      <c r="Z53" s="46">
        <f>B53+D53+F53+H53+J53+L53+N53+P53+R53+T53+V53+X53</f>
        <v>0</v>
      </c>
      <c r="AA53" s="47">
        <f>C53+E53+G53+I53+K53+M53+O53+Q53+S53+U53+W53+Y53</f>
        <v>0</v>
      </c>
      <c r="AB53" s="30"/>
      <c r="AC53" s="30"/>
      <c r="AD53" s="30"/>
    </row>
    <row r="54" spans="1:30" x14ac:dyDescent="0.25">
      <c r="A54" s="35" t="s">
        <v>54</v>
      </c>
      <c r="B54" s="46">
        <v>0</v>
      </c>
      <c r="C54" s="47">
        <v>0</v>
      </c>
      <c r="D54" s="46">
        <v>0</v>
      </c>
      <c r="E54" s="47">
        <v>0</v>
      </c>
      <c r="F54" s="46">
        <v>0</v>
      </c>
      <c r="G54" s="46">
        <v>0</v>
      </c>
      <c r="H54" s="46">
        <v>0</v>
      </c>
      <c r="I54" s="47">
        <v>0</v>
      </c>
      <c r="J54" s="46">
        <v>0</v>
      </c>
      <c r="K54" s="47">
        <v>0</v>
      </c>
      <c r="L54" s="46">
        <v>0</v>
      </c>
      <c r="M54" s="47">
        <v>0</v>
      </c>
      <c r="N54" s="46">
        <v>0</v>
      </c>
      <c r="O54" s="47">
        <v>0</v>
      </c>
      <c r="P54" s="46">
        <v>0</v>
      </c>
      <c r="Q54" s="47">
        <v>0</v>
      </c>
      <c r="R54" s="46">
        <v>0</v>
      </c>
      <c r="S54" s="47">
        <v>0</v>
      </c>
      <c r="T54" s="46">
        <v>0</v>
      </c>
      <c r="U54" s="47">
        <v>0</v>
      </c>
      <c r="V54" s="46">
        <v>0</v>
      </c>
      <c r="W54" s="47">
        <v>0</v>
      </c>
      <c r="X54" s="46">
        <v>0</v>
      </c>
      <c r="Y54" s="47">
        <v>0</v>
      </c>
      <c r="Z54" s="46">
        <f t="shared" si="2"/>
        <v>0</v>
      </c>
      <c r="AA54" s="47">
        <f t="shared" si="2"/>
        <v>0</v>
      </c>
      <c r="AB54" s="30"/>
      <c r="AC54" s="30"/>
      <c r="AD54" s="30"/>
    </row>
    <row r="55" spans="1:30" x14ac:dyDescent="0.25">
      <c r="A55" s="35" t="s">
        <v>55</v>
      </c>
      <c r="B55" s="46">
        <v>55054</v>
      </c>
      <c r="C55" s="47">
        <v>12</v>
      </c>
      <c r="D55" s="46">
        <v>0</v>
      </c>
      <c r="E55" s="47">
        <v>0</v>
      </c>
      <c r="F55" s="46">
        <v>0</v>
      </c>
      <c r="G55" s="46">
        <v>0</v>
      </c>
      <c r="H55" s="46">
        <v>0</v>
      </c>
      <c r="I55" s="47">
        <v>0</v>
      </c>
      <c r="J55" s="46">
        <v>0</v>
      </c>
      <c r="K55" s="47">
        <v>0</v>
      </c>
      <c r="L55" s="46">
        <v>0</v>
      </c>
      <c r="M55" s="47">
        <v>0</v>
      </c>
      <c r="N55" s="46">
        <v>0</v>
      </c>
      <c r="O55" s="47">
        <v>0</v>
      </c>
      <c r="P55" s="46">
        <v>0</v>
      </c>
      <c r="Q55" s="47">
        <v>0</v>
      </c>
      <c r="R55" s="46">
        <v>0</v>
      </c>
      <c r="S55" s="47">
        <v>0</v>
      </c>
      <c r="T55" s="46">
        <v>0</v>
      </c>
      <c r="U55" s="47">
        <v>0</v>
      </c>
      <c r="V55" s="46">
        <v>0</v>
      </c>
      <c r="W55" s="47">
        <v>0</v>
      </c>
      <c r="X55" s="46">
        <v>0</v>
      </c>
      <c r="Y55" s="47">
        <v>0</v>
      </c>
      <c r="Z55" s="46">
        <f t="shared" si="2"/>
        <v>55054</v>
      </c>
      <c r="AA55" s="47">
        <f t="shared" si="2"/>
        <v>12</v>
      </c>
      <c r="AB55" s="30"/>
      <c r="AC55" s="30"/>
      <c r="AD55" s="30"/>
    </row>
    <row r="56" spans="1:30" x14ac:dyDescent="0.25">
      <c r="A56" s="35" t="s">
        <v>56</v>
      </c>
      <c r="B56" s="46">
        <v>655133</v>
      </c>
      <c r="C56" s="47">
        <v>142054</v>
      </c>
      <c r="D56" s="46">
        <v>41143</v>
      </c>
      <c r="E56" s="47">
        <v>707388</v>
      </c>
      <c r="F56" s="46">
        <v>0</v>
      </c>
      <c r="G56" s="46">
        <v>5105393</v>
      </c>
      <c r="H56" s="46">
        <v>0</v>
      </c>
      <c r="I56" s="47">
        <v>0</v>
      </c>
      <c r="J56" s="46">
        <v>0</v>
      </c>
      <c r="K56" s="47">
        <v>0</v>
      </c>
      <c r="L56" s="46">
        <v>0</v>
      </c>
      <c r="M56" s="47">
        <v>0</v>
      </c>
      <c r="N56" s="46">
        <v>0</v>
      </c>
      <c r="O56" s="47">
        <v>0</v>
      </c>
      <c r="P56" s="46">
        <v>0</v>
      </c>
      <c r="Q56" s="47">
        <v>0</v>
      </c>
      <c r="R56" s="46">
        <v>0</v>
      </c>
      <c r="S56" s="47">
        <v>0</v>
      </c>
      <c r="T56" s="46">
        <v>0</v>
      </c>
      <c r="U56" s="47">
        <v>0</v>
      </c>
      <c r="V56" s="46">
        <v>0</v>
      </c>
      <c r="W56" s="47">
        <v>0</v>
      </c>
      <c r="X56" s="46">
        <v>0</v>
      </c>
      <c r="Y56" s="47">
        <v>0</v>
      </c>
      <c r="Z56" s="46">
        <f t="shared" si="2"/>
        <v>696276</v>
      </c>
      <c r="AA56" s="47">
        <f t="shared" si="2"/>
        <v>5954835</v>
      </c>
      <c r="AB56" s="30"/>
      <c r="AC56" s="30"/>
      <c r="AD56" s="30"/>
    </row>
    <row r="57" spans="1:30" x14ac:dyDescent="0.25">
      <c r="A57" s="35" t="s">
        <v>57</v>
      </c>
      <c r="B57" s="46">
        <v>0</v>
      </c>
      <c r="C57" s="47">
        <v>0</v>
      </c>
      <c r="D57" s="46">
        <v>0</v>
      </c>
      <c r="E57" s="47">
        <v>0</v>
      </c>
      <c r="F57" s="46">
        <v>0</v>
      </c>
      <c r="G57" s="46">
        <v>0</v>
      </c>
      <c r="H57" s="46">
        <v>0</v>
      </c>
      <c r="I57" s="47">
        <v>0</v>
      </c>
      <c r="J57" s="46">
        <v>0</v>
      </c>
      <c r="K57" s="47">
        <v>0</v>
      </c>
      <c r="L57" s="46">
        <v>0</v>
      </c>
      <c r="M57" s="47">
        <v>0</v>
      </c>
      <c r="N57" s="46">
        <v>0</v>
      </c>
      <c r="O57" s="47">
        <v>0</v>
      </c>
      <c r="P57" s="46">
        <v>0</v>
      </c>
      <c r="Q57" s="47">
        <v>0</v>
      </c>
      <c r="R57" s="46">
        <v>0</v>
      </c>
      <c r="S57" s="47">
        <v>0</v>
      </c>
      <c r="T57" s="46">
        <v>0</v>
      </c>
      <c r="U57" s="47">
        <v>0</v>
      </c>
      <c r="V57" s="46">
        <v>0</v>
      </c>
      <c r="W57" s="47">
        <v>0</v>
      </c>
      <c r="X57" s="46">
        <v>0</v>
      </c>
      <c r="Y57" s="47">
        <v>0</v>
      </c>
      <c r="Z57" s="46">
        <f t="shared" si="2"/>
        <v>0</v>
      </c>
      <c r="AA57" s="47">
        <f t="shared" si="2"/>
        <v>0</v>
      </c>
      <c r="AB57" s="30"/>
      <c r="AC57" s="30"/>
      <c r="AD57" s="30"/>
    </row>
    <row r="58" spans="1:30" x14ac:dyDescent="0.25">
      <c r="A58" s="35" t="s">
        <v>121</v>
      </c>
      <c r="B58" s="46">
        <v>0</v>
      </c>
      <c r="C58" s="47">
        <v>0</v>
      </c>
      <c r="D58" s="46">
        <v>0</v>
      </c>
      <c r="E58" s="47">
        <v>0</v>
      </c>
      <c r="F58" s="46">
        <v>0</v>
      </c>
      <c r="G58" s="46">
        <v>51765</v>
      </c>
      <c r="H58" s="46">
        <v>0</v>
      </c>
      <c r="I58" s="47">
        <v>0</v>
      </c>
      <c r="J58" s="46">
        <v>0</v>
      </c>
      <c r="K58" s="47">
        <v>0</v>
      </c>
      <c r="L58" s="46">
        <v>0</v>
      </c>
      <c r="M58" s="47">
        <v>0</v>
      </c>
      <c r="N58" s="46">
        <v>0</v>
      </c>
      <c r="O58" s="47">
        <v>0</v>
      </c>
      <c r="P58" s="46">
        <v>0</v>
      </c>
      <c r="Q58" s="47">
        <v>0</v>
      </c>
      <c r="R58" s="46">
        <v>0</v>
      </c>
      <c r="S58" s="47">
        <v>0</v>
      </c>
      <c r="T58" s="46">
        <v>0</v>
      </c>
      <c r="U58" s="47">
        <v>0</v>
      </c>
      <c r="V58" s="46">
        <v>0</v>
      </c>
      <c r="W58" s="47">
        <v>0</v>
      </c>
      <c r="X58" s="46">
        <v>0</v>
      </c>
      <c r="Y58" s="47">
        <v>0</v>
      </c>
      <c r="Z58" s="46">
        <f>B58+D58+F58+H58+J58+L58+N58+P58+R58+T58+V58+X58</f>
        <v>0</v>
      </c>
      <c r="AA58" s="47">
        <f>C58+E58+G58+I58+K58+M58+O58+Q58+S58+U58+W58+Y58</f>
        <v>51765</v>
      </c>
      <c r="AB58" s="30"/>
      <c r="AC58" s="30"/>
      <c r="AD58" s="30"/>
    </row>
    <row r="59" spans="1:30" x14ac:dyDescent="0.25">
      <c r="A59" s="35" t="s">
        <v>195</v>
      </c>
      <c r="B59" s="46">
        <v>0</v>
      </c>
      <c r="C59" s="47">
        <v>0</v>
      </c>
      <c r="D59" s="46">
        <v>0</v>
      </c>
      <c r="E59" s="47">
        <v>0</v>
      </c>
      <c r="F59" s="46">
        <v>0</v>
      </c>
      <c r="G59" s="46">
        <v>0</v>
      </c>
      <c r="H59" s="46">
        <v>0</v>
      </c>
      <c r="I59" s="47">
        <v>0</v>
      </c>
      <c r="J59" s="46">
        <v>0</v>
      </c>
      <c r="K59" s="47">
        <v>0</v>
      </c>
      <c r="L59" s="46">
        <v>0</v>
      </c>
      <c r="M59" s="47">
        <v>0</v>
      </c>
      <c r="N59" s="46">
        <v>0</v>
      </c>
      <c r="O59" s="47">
        <v>0</v>
      </c>
      <c r="P59" s="46">
        <v>0</v>
      </c>
      <c r="Q59" s="47">
        <v>0</v>
      </c>
      <c r="R59" s="46">
        <v>0</v>
      </c>
      <c r="S59" s="47">
        <v>0</v>
      </c>
      <c r="T59" s="46">
        <v>0</v>
      </c>
      <c r="U59" s="47">
        <v>0</v>
      </c>
      <c r="V59" s="46">
        <v>0</v>
      </c>
      <c r="W59" s="47">
        <v>0</v>
      </c>
      <c r="X59" s="46">
        <v>0</v>
      </c>
      <c r="Y59" s="47">
        <v>0</v>
      </c>
      <c r="Z59" s="46">
        <f t="shared" si="2"/>
        <v>0</v>
      </c>
      <c r="AA59" s="47">
        <f t="shared" si="2"/>
        <v>0</v>
      </c>
      <c r="AB59" s="30"/>
      <c r="AC59" s="30"/>
      <c r="AD59" s="30"/>
    </row>
    <row r="60" spans="1:30" x14ac:dyDescent="0.25">
      <c r="A60" s="35" t="s">
        <v>201</v>
      </c>
      <c r="B60" s="46">
        <v>223105</v>
      </c>
      <c r="C60" s="47">
        <v>67</v>
      </c>
      <c r="D60" s="46">
        <v>0</v>
      </c>
      <c r="E60" s="47">
        <v>0</v>
      </c>
      <c r="F60" s="46">
        <v>0</v>
      </c>
      <c r="G60" s="46">
        <v>0</v>
      </c>
      <c r="H60" s="46">
        <v>0</v>
      </c>
      <c r="I60" s="47">
        <v>0</v>
      </c>
      <c r="J60" s="46">
        <v>0</v>
      </c>
      <c r="K60" s="47">
        <v>0</v>
      </c>
      <c r="L60" s="46">
        <v>0</v>
      </c>
      <c r="M60" s="47">
        <v>0</v>
      </c>
      <c r="N60" s="46">
        <v>0</v>
      </c>
      <c r="O60" s="47">
        <v>0</v>
      </c>
      <c r="P60" s="46">
        <v>0</v>
      </c>
      <c r="Q60" s="47">
        <v>0</v>
      </c>
      <c r="R60" s="46">
        <v>0</v>
      </c>
      <c r="S60" s="47">
        <v>0</v>
      </c>
      <c r="T60" s="46">
        <v>0</v>
      </c>
      <c r="U60" s="47">
        <v>0</v>
      </c>
      <c r="V60" s="46">
        <v>0</v>
      </c>
      <c r="W60" s="47">
        <v>0</v>
      </c>
      <c r="X60" s="46">
        <v>0</v>
      </c>
      <c r="Y60" s="47">
        <v>0</v>
      </c>
      <c r="Z60" s="46">
        <f t="shared" si="2"/>
        <v>223105</v>
      </c>
      <c r="AA60" s="47">
        <f t="shared" si="2"/>
        <v>67</v>
      </c>
      <c r="AB60" s="30"/>
      <c r="AC60" s="30"/>
      <c r="AD60" s="30"/>
    </row>
    <row r="61" spans="1:30" x14ac:dyDescent="0.25">
      <c r="A61" s="35" t="s">
        <v>58</v>
      </c>
      <c r="B61" s="46">
        <v>0</v>
      </c>
      <c r="C61" s="47">
        <v>0</v>
      </c>
      <c r="D61" s="46">
        <v>0</v>
      </c>
      <c r="E61" s="47">
        <v>0</v>
      </c>
      <c r="F61" s="46">
        <v>0</v>
      </c>
      <c r="G61" s="46">
        <v>0</v>
      </c>
      <c r="H61" s="46">
        <v>0</v>
      </c>
      <c r="I61" s="47">
        <v>0</v>
      </c>
      <c r="J61" s="46">
        <v>0</v>
      </c>
      <c r="K61" s="47">
        <v>0</v>
      </c>
      <c r="L61" s="46">
        <v>0</v>
      </c>
      <c r="M61" s="47">
        <v>0</v>
      </c>
      <c r="N61" s="46">
        <v>0</v>
      </c>
      <c r="O61" s="47">
        <v>0</v>
      </c>
      <c r="P61" s="46">
        <v>0</v>
      </c>
      <c r="Q61" s="47">
        <v>0</v>
      </c>
      <c r="R61" s="46">
        <v>0</v>
      </c>
      <c r="S61" s="47">
        <v>0</v>
      </c>
      <c r="T61" s="46">
        <v>0</v>
      </c>
      <c r="U61" s="47">
        <v>0</v>
      </c>
      <c r="V61" s="46">
        <v>0</v>
      </c>
      <c r="W61" s="47">
        <v>0</v>
      </c>
      <c r="X61" s="46">
        <v>0</v>
      </c>
      <c r="Y61" s="47">
        <v>0</v>
      </c>
      <c r="Z61" s="46">
        <f>B61+D61+F61+H61+J61+L61+N61+P61+R61+T61+V61+X61</f>
        <v>0</v>
      </c>
      <c r="AA61" s="47">
        <f>C61+E61+G61+I61+K61+M61+O61+Q61+S61+U61+W61+Y61</f>
        <v>0</v>
      </c>
      <c r="AB61" s="30"/>
      <c r="AC61" s="30"/>
      <c r="AD61" s="30"/>
    </row>
    <row r="62" spans="1:30" x14ac:dyDescent="0.25">
      <c r="A62" s="35" t="s">
        <v>122</v>
      </c>
      <c r="B62" s="46">
        <v>0</v>
      </c>
      <c r="C62" s="47">
        <v>0</v>
      </c>
      <c r="D62" s="46">
        <v>0</v>
      </c>
      <c r="E62" s="47">
        <v>0</v>
      </c>
      <c r="F62" s="46">
        <v>0</v>
      </c>
      <c r="G62" s="46">
        <v>0</v>
      </c>
      <c r="H62" s="46">
        <v>0</v>
      </c>
      <c r="I62" s="47">
        <v>0</v>
      </c>
      <c r="J62" s="46">
        <v>0</v>
      </c>
      <c r="K62" s="47">
        <v>0</v>
      </c>
      <c r="L62" s="46">
        <v>0</v>
      </c>
      <c r="M62" s="47">
        <v>0</v>
      </c>
      <c r="N62" s="46">
        <v>0</v>
      </c>
      <c r="O62" s="47">
        <v>0</v>
      </c>
      <c r="P62" s="46">
        <v>0</v>
      </c>
      <c r="Q62" s="47">
        <v>0</v>
      </c>
      <c r="R62" s="46">
        <v>0</v>
      </c>
      <c r="S62" s="47">
        <v>0</v>
      </c>
      <c r="T62" s="46">
        <v>0</v>
      </c>
      <c r="U62" s="47">
        <v>0</v>
      </c>
      <c r="V62" s="46">
        <v>0</v>
      </c>
      <c r="W62" s="47">
        <v>0</v>
      </c>
      <c r="X62" s="46">
        <v>0</v>
      </c>
      <c r="Y62" s="47">
        <v>0</v>
      </c>
      <c r="Z62" s="46">
        <f t="shared" si="2"/>
        <v>0</v>
      </c>
      <c r="AA62" s="47">
        <f t="shared" si="2"/>
        <v>0</v>
      </c>
      <c r="AB62" s="30"/>
      <c r="AC62" s="30"/>
      <c r="AD62" s="30"/>
    </row>
    <row r="63" spans="1:30" s="55" customFormat="1" x14ac:dyDescent="0.25">
      <c r="A63" s="35" t="s">
        <v>129</v>
      </c>
      <c r="B63" s="46">
        <v>0</v>
      </c>
      <c r="C63" s="47">
        <v>0</v>
      </c>
      <c r="D63" s="46">
        <v>0</v>
      </c>
      <c r="E63" s="47">
        <v>0</v>
      </c>
      <c r="F63" s="46">
        <v>0</v>
      </c>
      <c r="G63" s="46">
        <v>0</v>
      </c>
      <c r="H63" s="46">
        <v>0</v>
      </c>
      <c r="I63" s="47">
        <v>0</v>
      </c>
      <c r="J63" s="46">
        <v>0</v>
      </c>
      <c r="K63" s="47">
        <v>0</v>
      </c>
      <c r="L63" s="46">
        <v>0</v>
      </c>
      <c r="M63" s="47">
        <v>0</v>
      </c>
      <c r="N63" s="46">
        <v>0</v>
      </c>
      <c r="O63" s="47">
        <v>0</v>
      </c>
      <c r="P63" s="46">
        <v>0</v>
      </c>
      <c r="Q63" s="47">
        <v>0</v>
      </c>
      <c r="R63" s="46">
        <v>0</v>
      </c>
      <c r="S63" s="47">
        <v>0</v>
      </c>
      <c r="T63" s="46">
        <v>0</v>
      </c>
      <c r="U63" s="47">
        <v>0</v>
      </c>
      <c r="V63" s="46">
        <v>0</v>
      </c>
      <c r="W63" s="47">
        <v>0</v>
      </c>
      <c r="X63" s="46">
        <v>0</v>
      </c>
      <c r="Y63" s="47">
        <v>0</v>
      </c>
      <c r="Z63" s="46">
        <f t="shared" si="2"/>
        <v>0</v>
      </c>
      <c r="AA63" s="47">
        <f t="shared" si="2"/>
        <v>0</v>
      </c>
      <c r="AB63" s="30"/>
      <c r="AC63" s="30"/>
      <c r="AD63" s="30"/>
    </row>
    <row r="64" spans="1:30" x14ac:dyDescent="0.25">
      <c r="A64" s="35" t="s">
        <v>133</v>
      </c>
      <c r="B64" s="46">
        <v>0</v>
      </c>
      <c r="C64" s="47">
        <v>0</v>
      </c>
      <c r="D64" s="46">
        <v>0</v>
      </c>
      <c r="E64" s="47">
        <v>8196</v>
      </c>
      <c r="F64" s="46">
        <v>0</v>
      </c>
      <c r="G64" s="46">
        <v>8281</v>
      </c>
      <c r="H64" s="46">
        <v>0</v>
      </c>
      <c r="I64" s="47">
        <v>0</v>
      </c>
      <c r="J64" s="46">
        <v>0</v>
      </c>
      <c r="K64" s="47">
        <v>0</v>
      </c>
      <c r="L64" s="46">
        <v>0</v>
      </c>
      <c r="M64" s="47">
        <v>0</v>
      </c>
      <c r="N64" s="46">
        <v>0</v>
      </c>
      <c r="O64" s="47">
        <v>0</v>
      </c>
      <c r="P64" s="46">
        <v>0</v>
      </c>
      <c r="Q64" s="47">
        <v>0</v>
      </c>
      <c r="R64" s="46">
        <v>0</v>
      </c>
      <c r="S64" s="47">
        <v>0</v>
      </c>
      <c r="T64" s="46">
        <v>0</v>
      </c>
      <c r="U64" s="47">
        <v>0</v>
      </c>
      <c r="V64" s="46">
        <v>0</v>
      </c>
      <c r="W64" s="47">
        <v>0</v>
      </c>
      <c r="X64" s="46">
        <v>0</v>
      </c>
      <c r="Y64" s="47">
        <v>0</v>
      </c>
      <c r="Z64" s="46">
        <f t="shared" si="2"/>
        <v>0</v>
      </c>
      <c r="AA64" s="47">
        <f t="shared" si="2"/>
        <v>16477</v>
      </c>
      <c r="AB64" s="30"/>
      <c r="AC64" s="30"/>
      <c r="AD64" s="30"/>
    </row>
    <row r="65" spans="1:30" x14ac:dyDescent="0.25">
      <c r="A65" s="35" t="s">
        <v>59</v>
      </c>
      <c r="B65" s="46">
        <v>0</v>
      </c>
      <c r="C65" s="47">
        <v>0</v>
      </c>
      <c r="D65" s="46">
        <v>0</v>
      </c>
      <c r="E65" s="47">
        <v>0</v>
      </c>
      <c r="F65" s="46">
        <v>0</v>
      </c>
      <c r="G65" s="46">
        <v>0</v>
      </c>
      <c r="H65" s="46">
        <v>0</v>
      </c>
      <c r="I65" s="47">
        <v>0</v>
      </c>
      <c r="J65" s="46">
        <v>0</v>
      </c>
      <c r="K65" s="47">
        <v>0</v>
      </c>
      <c r="L65" s="46">
        <v>0</v>
      </c>
      <c r="M65" s="47">
        <v>0</v>
      </c>
      <c r="N65" s="46">
        <v>0</v>
      </c>
      <c r="O65" s="47">
        <v>0</v>
      </c>
      <c r="P65" s="46">
        <v>0</v>
      </c>
      <c r="Q65" s="47">
        <v>0</v>
      </c>
      <c r="R65" s="46">
        <v>0</v>
      </c>
      <c r="S65" s="47">
        <v>0</v>
      </c>
      <c r="T65" s="46">
        <v>0</v>
      </c>
      <c r="U65" s="47">
        <v>0</v>
      </c>
      <c r="V65" s="46">
        <v>0</v>
      </c>
      <c r="W65" s="47">
        <v>0</v>
      </c>
      <c r="X65" s="46">
        <v>0</v>
      </c>
      <c r="Y65" s="47">
        <v>0</v>
      </c>
      <c r="Z65" s="46">
        <f t="shared" si="2"/>
        <v>0</v>
      </c>
      <c r="AA65" s="47">
        <f t="shared" si="2"/>
        <v>0</v>
      </c>
      <c r="AB65" s="30"/>
      <c r="AC65" s="30"/>
      <c r="AD65" s="30"/>
    </row>
    <row r="66" spans="1:30" x14ac:dyDescent="0.25">
      <c r="A66" s="35" t="s">
        <v>202</v>
      </c>
      <c r="B66" s="46">
        <v>67679</v>
      </c>
      <c r="C66" s="47">
        <v>0</v>
      </c>
      <c r="D66" s="46">
        <v>0</v>
      </c>
      <c r="E66" s="47">
        <v>0</v>
      </c>
      <c r="F66" s="46">
        <v>0</v>
      </c>
      <c r="G66" s="46">
        <v>0</v>
      </c>
      <c r="H66" s="46">
        <v>0</v>
      </c>
      <c r="I66" s="47">
        <v>0</v>
      </c>
      <c r="J66" s="46">
        <v>0</v>
      </c>
      <c r="K66" s="47">
        <v>0</v>
      </c>
      <c r="L66" s="46">
        <v>0</v>
      </c>
      <c r="M66" s="47">
        <v>0</v>
      </c>
      <c r="N66" s="46">
        <v>0</v>
      </c>
      <c r="O66" s="47">
        <v>0</v>
      </c>
      <c r="P66" s="46">
        <v>0</v>
      </c>
      <c r="Q66" s="47">
        <v>0</v>
      </c>
      <c r="R66" s="46">
        <v>0</v>
      </c>
      <c r="S66" s="47">
        <v>0</v>
      </c>
      <c r="T66" s="46">
        <v>0</v>
      </c>
      <c r="U66" s="47">
        <v>0</v>
      </c>
      <c r="V66" s="46">
        <v>0</v>
      </c>
      <c r="W66" s="47">
        <v>0</v>
      </c>
      <c r="X66" s="46">
        <v>0</v>
      </c>
      <c r="Y66" s="47">
        <v>0</v>
      </c>
      <c r="Z66" s="46">
        <f t="shared" si="2"/>
        <v>67679</v>
      </c>
      <c r="AA66" s="47">
        <f t="shared" si="2"/>
        <v>0</v>
      </c>
      <c r="AB66" s="30"/>
      <c r="AC66" s="30"/>
      <c r="AD66" s="30"/>
    </row>
    <row r="67" spans="1:30" x14ac:dyDescent="0.25">
      <c r="A67" s="35" t="s">
        <v>130</v>
      </c>
      <c r="B67" s="46">
        <v>0</v>
      </c>
      <c r="C67" s="47">
        <v>0</v>
      </c>
      <c r="D67" s="46">
        <v>0</v>
      </c>
      <c r="E67" s="47">
        <v>0</v>
      </c>
      <c r="F67" s="46">
        <v>0</v>
      </c>
      <c r="G67" s="46">
        <v>0</v>
      </c>
      <c r="H67" s="46">
        <v>0</v>
      </c>
      <c r="I67" s="47">
        <v>0</v>
      </c>
      <c r="J67" s="46">
        <v>0</v>
      </c>
      <c r="K67" s="47">
        <v>0</v>
      </c>
      <c r="L67" s="46">
        <v>0</v>
      </c>
      <c r="M67" s="47">
        <v>0</v>
      </c>
      <c r="N67" s="46">
        <v>0</v>
      </c>
      <c r="O67" s="47">
        <v>0</v>
      </c>
      <c r="P67" s="46">
        <v>0</v>
      </c>
      <c r="Q67" s="47">
        <v>0</v>
      </c>
      <c r="R67" s="46">
        <v>0</v>
      </c>
      <c r="S67" s="47">
        <v>0</v>
      </c>
      <c r="T67" s="46">
        <v>0</v>
      </c>
      <c r="U67" s="47">
        <v>0</v>
      </c>
      <c r="V67" s="46">
        <v>0</v>
      </c>
      <c r="W67" s="47">
        <v>0</v>
      </c>
      <c r="X67" s="46">
        <v>0</v>
      </c>
      <c r="Y67" s="47">
        <v>0</v>
      </c>
      <c r="Z67" s="46">
        <f t="shared" ref="Z67:AA85" si="3">B67+D67+F67+H67+J67+L67+N67+P67+R67+T67+V67+X67</f>
        <v>0</v>
      </c>
      <c r="AA67" s="47">
        <f t="shared" si="3"/>
        <v>0</v>
      </c>
      <c r="AB67" s="30"/>
      <c r="AC67" s="30"/>
      <c r="AD67" s="30"/>
    </row>
    <row r="68" spans="1:30" x14ac:dyDescent="0.25">
      <c r="A68" s="35" t="s">
        <v>164</v>
      </c>
      <c r="B68" s="46">
        <v>0</v>
      </c>
      <c r="C68" s="47">
        <v>0</v>
      </c>
      <c r="D68" s="46">
        <v>0</v>
      </c>
      <c r="E68" s="47">
        <v>0</v>
      </c>
      <c r="F68" s="46">
        <v>0</v>
      </c>
      <c r="G68" s="46">
        <v>0</v>
      </c>
      <c r="H68" s="46">
        <v>0</v>
      </c>
      <c r="I68" s="47">
        <v>0</v>
      </c>
      <c r="J68" s="46">
        <v>0</v>
      </c>
      <c r="K68" s="47">
        <v>0</v>
      </c>
      <c r="L68" s="46">
        <v>0</v>
      </c>
      <c r="M68" s="47">
        <v>0</v>
      </c>
      <c r="N68" s="46">
        <v>0</v>
      </c>
      <c r="O68" s="47">
        <v>0</v>
      </c>
      <c r="P68" s="46">
        <v>0</v>
      </c>
      <c r="Q68" s="47">
        <v>0</v>
      </c>
      <c r="R68" s="46">
        <v>0</v>
      </c>
      <c r="S68" s="47">
        <v>0</v>
      </c>
      <c r="T68" s="46">
        <v>0</v>
      </c>
      <c r="U68" s="47">
        <v>0</v>
      </c>
      <c r="V68" s="46">
        <v>0</v>
      </c>
      <c r="W68" s="47">
        <v>0</v>
      </c>
      <c r="X68" s="46">
        <v>0</v>
      </c>
      <c r="Y68" s="47">
        <v>0</v>
      </c>
      <c r="Z68" s="46">
        <f t="shared" si="3"/>
        <v>0</v>
      </c>
      <c r="AA68" s="47">
        <f t="shared" si="3"/>
        <v>0</v>
      </c>
      <c r="AB68" s="30"/>
      <c r="AC68" s="30"/>
      <c r="AD68" s="30"/>
    </row>
    <row r="69" spans="1:30" x14ac:dyDescent="0.25">
      <c r="A69" s="35" t="s">
        <v>203</v>
      </c>
      <c r="B69" s="46">
        <v>0</v>
      </c>
      <c r="C69" s="47">
        <v>0</v>
      </c>
      <c r="D69" s="46">
        <v>0</v>
      </c>
      <c r="E69" s="47">
        <v>0</v>
      </c>
      <c r="F69" s="46">
        <v>0</v>
      </c>
      <c r="G69" s="46">
        <v>0</v>
      </c>
      <c r="H69" s="46">
        <v>0</v>
      </c>
      <c r="I69" s="47">
        <v>0</v>
      </c>
      <c r="J69" s="46">
        <v>0</v>
      </c>
      <c r="K69" s="47">
        <v>0</v>
      </c>
      <c r="L69" s="46">
        <v>0</v>
      </c>
      <c r="M69" s="47">
        <v>0</v>
      </c>
      <c r="N69" s="46">
        <v>0</v>
      </c>
      <c r="O69" s="47">
        <v>0</v>
      </c>
      <c r="P69" s="46">
        <v>0</v>
      </c>
      <c r="Q69" s="47">
        <v>0</v>
      </c>
      <c r="R69" s="46">
        <v>0</v>
      </c>
      <c r="S69" s="47">
        <v>0</v>
      </c>
      <c r="T69" s="46">
        <v>0</v>
      </c>
      <c r="U69" s="47">
        <v>0</v>
      </c>
      <c r="V69" s="46">
        <v>0</v>
      </c>
      <c r="W69" s="47">
        <v>0</v>
      </c>
      <c r="X69" s="46">
        <v>0</v>
      </c>
      <c r="Y69" s="47">
        <v>0</v>
      </c>
      <c r="Z69" s="46">
        <f t="shared" si="3"/>
        <v>0</v>
      </c>
      <c r="AA69" s="47">
        <f t="shared" si="3"/>
        <v>0</v>
      </c>
      <c r="AB69" s="30"/>
      <c r="AC69" s="30"/>
      <c r="AD69" s="30"/>
    </row>
    <row r="70" spans="1:30" x14ac:dyDescent="0.25">
      <c r="A70" s="35" t="s">
        <v>62</v>
      </c>
      <c r="B70" s="46">
        <v>0</v>
      </c>
      <c r="C70" s="47">
        <v>0</v>
      </c>
      <c r="D70" s="46">
        <v>0</v>
      </c>
      <c r="E70" s="47">
        <v>0</v>
      </c>
      <c r="F70" s="46">
        <v>0</v>
      </c>
      <c r="G70" s="46">
        <v>0</v>
      </c>
      <c r="H70" s="46">
        <v>0</v>
      </c>
      <c r="I70" s="47">
        <v>0</v>
      </c>
      <c r="J70" s="46">
        <v>0</v>
      </c>
      <c r="K70" s="47">
        <v>0</v>
      </c>
      <c r="L70" s="46">
        <v>0</v>
      </c>
      <c r="M70" s="47">
        <v>0</v>
      </c>
      <c r="N70" s="46">
        <v>0</v>
      </c>
      <c r="O70" s="47">
        <v>0</v>
      </c>
      <c r="P70" s="46">
        <v>0</v>
      </c>
      <c r="Q70" s="47">
        <v>0</v>
      </c>
      <c r="R70" s="46">
        <v>0</v>
      </c>
      <c r="S70" s="47">
        <v>0</v>
      </c>
      <c r="T70" s="46">
        <v>0</v>
      </c>
      <c r="U70" s="47">
        <v>0</v>
      </c>
      <c r="V70" s="46">
        <v>0</v>
      </c>
      <c r="W70" s="47">
        <v>0</v>
      </c>
      <c r="X70" s="46">
        <v>0</v>
      </c>
      <c r="Y70" s="47">
        <v>0</v>
      </c>
      <c r="Z70" s="46">
        <f t="shared" si="3"/>
        <v>0</v>
      </c>
      <c r="AA70" s="47">
        <f t="shared" si="3"/>
        <v>0</v>
      </c>
      <c r="AB70" s="30"/>
      <c r="AC70" s="30"/>
      <c r="AD70" s="30"/>
    </row>
    <row r="71" spans="1:30" x14ac:dyDescent="0.25">
      <c r="A71" s="35" t="s">
        <v>63</v>
      </c>
      <c r="B71" s="46">
        <v>0</v>
      </c>
      <c r="C71" s="47">
        <v>0</v>
      </c>
      <c r="D71" s="46">
        <v>0</v>
      </c>
      <c r="E71" s="47">
        <v>0</v>
      </c>
      <c r="F71" s="46">
        <v>0</v>
      </c>
      <c r="G71" s="46">
        <v>0</v>
      </c>
      <c r="H71" s="46">
        <v>0</v>
      </c>
      <c r="I71" s="47">
        <v>0</v>
      </c>
      <c r="J71" s="46">
        <v>0</v>
      </c>
      <c r="K71" s="47">
        <v>0</v>
      </c>
      <c r="L71" s="46">
        <v>0</v>
      </c>
      <c r="M71" s="47">
        <v>0</v>
      </c>
      <c r="N71" s="46">
        <v>0</v>
      </c>
      <c r="O71" s="47">
        <v>0</v>
      </c>
      <c r="P71" s="46">
        <v>0</v>
      </c>
      <c r="Q71" s="47">
        <v>0</v>
      </c>
      <c r="R71" s="46">
        <v>0</v>
      </c>
      <c r="S71" s="47">
        <v>0</v>
      </c>
      <c r="T71" s="46">
        <v>0</v>
      </c>
      <c r="U71" s="47">
        <v>0</v>
      </c>
      <c r="V71" s="46">
        <v>0</v>
      </c>
      <c r="W71" s="47">
        <v>0</v>
      </c>
      <c r="X71" s="46">
        <v>0</v>
      </c>
      <c r="Y71" s="47">
        <v>0</v>
      </c>
      <c r="Z71" s="46">
        <f t="shared" si="3"/>
        <v>0</v>
      </c>
      <c r="AA71" s="47">
        <f t="shared" si="3"/>
        <v>0</v>
      </c>
      <c r="AB71" s="30"/>
      <c r="AC71" s="30"/>
      <c r="AD71" s="30"/>
    </row>
    <row r="72" spans="1:30" x14ac:dyDescent="0.25">
      <c r="A72" s="35" t="s">
        <v>64</v>
      </c>
      <c r="B72" s="46">
        <v>0</v>
      </c>
      <c r="C72" s="47">
        <v>0</v>
      </c>
      <c r="D72" s="46">
        <v>0</v>
      </c>
      <c r="E72" s="47">
        <v>0</v>
      </c>
      <c r="F72" s="46">
        <v>0</v>
      </c>
      <c r="G72" s="46">
        <v>0</v>
      </c>
      <c r="H72" s="46">
        <v>0</v>
      </c>
      <c r="I72" s="47">
        <v>0</v>
      </c>
      <c r="J72" s="46">
        <v>0</v>
      </c>
      <c r="K72" s="47">
        <v>0</v>
      </c>
      <c r="L72" s="46">
        <v>0</v>
      </c>
      <c r="M72" s="47">
        <v>0</v>
      </c>
      <c r="N72" s="46">
        <v>0</v>
      </c>
      <c r="O72" s="47">
        <v>0</v>
      </c>
      <c r="P72" s="46">
        <v>0</v>
      </c>
      <c r="Q72" s="47">
        <v>0</v>
      </c>
      <c r="R72" s="46">
        <v>0</v>
      </c>
      <c r="S72" s="47">
        <v>0</v>
      </c>
      <c r="T72" s="46">
        <v>0</v>
      </c>
      <c r="U72" s="47">
        <v>0</v>
      </c>
      <c r="V72" s="46">
        <v>0</v>
      </c>
      <c r="W72" s="47">
        <v>0</v>
      </c>
      <c r="X72" s="46">
        <v>0</v>
      </c>
      <c r="Y72" s="47">
        <v>0</v>
      </c>
      <c r="Z72" s="46">
        <f>B72+D72+F72+H72+J72+L72+N72+P72+R72+T72+V72+X72</f>
        <v>0</v>
      </c>
      <c r="AA72" s="47">
        <f t="shared" si="3"/>
        <v>0</v>
      </c>
      <c r="AB72" s="30"/>
      <c r="AC72" s="30"/>
      <c r="AD72" s="30"/>
    </row>
    <row r="73" spans="1:30" s="55" customFormat="1" x14ac:dyDescent="0.25">
      <c r="A73" s="35" t="s">
        <v>204</v>
      </c>
      <c r="B73" s="46">
        <v>0</v>
      </c>
      <c r="C73" s="47">
        <v>0</v>
      </c>
      <c r="D73" s="46">
        <v>0</v>
      </c>
      <c r="E73" s="47">
        <v>0</v>
      </c>
      <c r="F73" s="46">
        <v>0</v>
      </c>
      <c r="G73" s="46">
        <v>0</v>
      </c>
      <c r="H73" s="46">
        <v>0</v>
      </c>
      <c r="I73" s="47">
        <v>0</v>
      </c>
      <c r="J73" s="46">
        <v>0</v>
      </c>
      <c r="K73" s="47">
        <v>0</v>
      </c>
      <c r="L73" s="46">
        <v>0</v>
      </c>
      <c r="M73" s="47">
        <v>0</v>
      </c>
      <c r="N73" s="46">
        <v>0</v>
      </c>
      <c r="O73" s="47">
        <v>0</v>
      </c>
      <c r="P73" s="46">
        <v>0</v>
      </c>
      <c r="Q73" s="47">
        <v>0</v>
      </c>
      <c r="R73" s="46">
        <v>0</v>
      </c>
      <c r="S73" s="47">
        <v>0</v>
      </c>
      <c r="T73" s="46">
        <v>0</v>
      </c>
      <c r="U73" s="47">
        <v>0</v>
      </c>
      <c r="V73" s="46">
        <v>0</v>
      </c>
      <c r="W73" s="47">
        <v>0</v>
      </c>
      <c r="X73" s="46">
        <v>0</v>
      </c>
      <c r="Y73" s="47">
        <v>0</v>
      </c>
      <c r="Z73" s="46">
        <f t="shared" si="3"/>
        <v>0</v>
      </c>
      <c r="AA73" s="47">
        <f t="shared" si="3"/>
        <v>0</v>
      </c>
      <c r="AB73" s="30"/>
      <c r="AC73" s="30"/>
      <c r="AD73" s="30"/>
    </row>
    <row r="74" spans="1:30" x14ac:dyDescent="0.25">
      <c r="A74" s="35" t="s">
        <v>66</v>
      </c>
      <c r="B74" s="46">
        <v>0</v>
      </c>
      <c r="C74" s="47">
        <v>0</v>
      </c>
      <c r="D74" s="46">
        <v>0</v>
      </c>
      <c r="E74" s="47">
        <v>0</v>
      </c>
      <c r="F74" s="46">
        <v>0</v>
      </c>
      <c r="G74" s="46">
        <v>0</v>
      </c>
      <c r="H74" s="46">
        <v>0</v>
      </c>
      <c r="I74" s="47">
        <v>0</v>
      </c>
      <c r="J74" s="46">
        <v>0</v>
      </c>
      <c r="K74" s="47">
        <v>0</v>
      </c>
      <c r="L74" s="46">
        <v>0</v>
      </c>
      <c r="M74" s="47">
        <v>0</v>
      </c>
      <c r="N74" s="46">
        <v>0</v>
      </c>
      <c r="O74" s="47">
        <v>0</v>
      </c>
      <c r="P74" s="46">
        <v>0</v>
      </c>
      <c r="Q74" s="47">
        <v>0</v>
      </c>
      <c r="R74" s="46">
        <v>0</v>
      </c>
      <c r="S74" s="47">
        <v>0</v>
      </c>
      <c r="T74" s="46">
        <v>0</v>
      </c>
      <c r="U74" s="47">
        <v>0</v>
      </c>
      <c r="V74" s="46">
        <v>0</v>
      </c>
      <c r="W74" s="47">
        <v>0</v>
      </c>
      <c r="X74" s="46">
        <v>0</v>
      </c>
      <c r="Y74" s="47">
        <v>0</v>
      </c>
      <c r="Z74" s="46">
        <f t="shared" si="3"/>
        <v>0</v>
      </c>
      <c r="AA74" s="47">
        <f t="shared" si="3"/>
        <v>0</v>
      </c>
      <c r="AB74" s="30"/>
      <c r="AC74" s="30"/>
      <c r="AD74" s="30"/>
    </row>
    <row r="75" spans="1:30" x14ac:dyDescent="0.25">
      <c r="A75" s="35" t="s">
        <v>205</v>
      </c>
      <c r="B75" s="46">
        <v>0</v>
      </c>
      <c r="C75" s="47">
        <v>0</v>
      </c>
      <c r="D75" s="46">
        <v>0</v>
      </c>
      <c r="E75" s="47">
        <v>0</v>
      </c>
      <c r="F75" s="46">
        <v>0</v>
      </c>
      <c r="G75" s="46">
        <v>0</v>
      </c>
      <c r="H75" s="46">
        <v>0</v>
      </c>
      <c r="I75" s="47">
        <v>0</v>
      </c>
      <c r="J75" s="46">
        <v>0</v>
      </c>
      <c r="K75" s="47">
        <v>0</v>
      </c>
      <c r="L75" s="46">
        <v>0</v>
      </c>
      <c r="M75" s="47">
        <v>0</v>
      </c>
      <c r="N75" s="46">
        <v>0</v>
      </c>
      <c r="O75" s="47">
        <v>0</v>
      </c>
      <c r="P75" s="46">
        <v>0</v>
      </c>
      <c r="Q75" s="47">
        <v>0</v>
      </c>
      <c r="R75" s="46">
        <v>0</v>
      </c>
      <c r="S75" s="47">
        <v>0</v>
      </c>
      <c r="T75" s="46">
        <v>0</v>
      </c>
      <c r="U75" s="47">
        <v>0</v>
      </c>
      <c r="V75" s="46">
        <v>0</v>
      </c>
      <c r="W75" s="47">
        <v>0</v>
      </c>
      <c r="X75" s="46">
        <v>0</v>
      </c>
      <c r="Y75" s="47">
        <v>0</v>
      </c>
      <c r="Z75" s="46">
        <f t="shared" si="3"/>
        <v>0</v>
      </c>
      <c r="AA75" s="47">
        <f t="shared" si="3"/>
        <v>0</v>
      </c>
      <c r="AB75" s="30"/>
      <c r="AC75" s="30"/>
      <c r="AD75" s="30"/>
    </row>
    <row r="76" spans="1:30" x14ac:dyDescent="0.25">
      <c r="A76" s="35" t="s">
        <v>68</v>
      </c>
      <c r="B76" s="46">
        <v>0</v>
      </c>
      <c r="C76" s="47">
        <v>0</v>
      </c>
      <c r="D76" s="46">
        <v>0</v>
      </c>
      <c r="E76" s="47">
        <v>0</v>
      </c>
      <c r="F76" s="46">
        <v>0</v>
      </c>
      <c r="G76" s="46">
        <v>0</v>
      </c>
      <c r="H76" s="46">
        <v>0</v>
      </c>
      <c r="I76" s="47">
        <v>0</v>
      </c>
      <c r="J76" s="46">
        <v>0</v>
      </c>
      <c r="K76" s="47">
        <v>0</v>
      </c>
      <c r="L76" s="46">
        <v>0</v>
      </c>
      <c r="M76" s="47">
        <v>0</v>
      </c>
      <c r="N76" s="46">
        <v>0</v>
      </c>
      <c r="O76" s="47">
        <v>0</v>
      </c>
      <c r="P76" s="46">
        <v>0</v>
      </c>
      <c r="Q76" s="47">
        <v>0</v>
      </c>
      <c r="R76" s="46">
        <v>0</v>
      </c>
      <c r="S76" s="47">
        <v>0</v>
      </c>
      <c r="T76" s="46">
        <v>0</v>
      </c>
      <c r="U76" s="47">
        <v>0</v>
      </c>
      <c r="V76" s="46">
        <v>0</v>
      </c>
      <c r="W76" s="47">
        <v>0</v>
      </c>
      <c r="X76" s="46">
        <v>0</v>
      </c>
      <c r="Y76" s="47">
        <v>0</v>
      </c>
      <c r="Z76" s="46">
        <f t="shared" si="3"/>
        <v>0</v>
      </c>
      <c r="AA76" s="47">
        <f t="shared" si="3"/>
        <v>0</v>
      </c>
      <c r="AB76" s="30"/>
      <c r="AC76" s="30"/>
      <c r="AD76" s="30"/>
    </row>
    <row r="77" spans="1:30" x14ac:dyDescent="0.25">
      <c r="A77" s="35" t="s">
        <v>140</v>
      </c>
      <c r="B77" s="46">
        <v>0</v>
      </c>
      <c r="C77" s="47">
        <v>0</v>
      </c>
      <c r="D77" s="46">
        <v>0</v>
      </c>
      <c r="E77" s="47">
        <v>0</v>
      </c>
      <c r="F77" s="46">
        <v>0</v>
      </c>
      <c r="G77" s="46">
        <v>0</v>
      </c>
      <c r="H77" s="46">
        <v>0</v>
      </c>
      <c r="I77" s="47">
        <v>0</v>
      </c>
      <c r="J77" s="46">
        <v>0</v>
      </c>
      <c r="K77" s="47">
        <v>0</v>
      </c>
      <c r="L77" s="46">
        <v>0</v>
      </c>
      <c r="M77" s="47">
        <v>0</v>
      </c>
      <c r="N77" s="46">
        <v>0</v>
      </c>
      <c r="O77" s="47">
        <v>0</v>
      </c>
      <c r="P77" s="46">
        <v>0</v>
      </c>
      <c r="Q77" s="47">
        <v>0</v>
      </c>
      <c r="R77" s="46">
        <v>0</v>
      </c>
      <c r="S77" s="47">
        <v>0</v>
      </c>
      <c r="T77" s="46">
        <v>0</v>
      </c>
      <c r="U77" s="47">
        <v>0</v>
      </c>
      <c r="V77" s="46">
        <v>0</v>
      </c>
      <c r="W77" s="47">
        <v>0</v>
      </c>
      <c r="X77" s="46">
        <v>0</v>
      </c>
      <c r="Y77" s="47">
        <v>0</v>
      </c>
      <c r="Z77" s="46">
        <f>B77+D77+F77+H77+J77+L77+N77+P77+R77+T77+V77+X77</f>
        <v>0</v>
      </c>
      <c r="AA77" s="47">
        <f>C77+E77+G77+I77+K77+M77+O77+Q77+S77+U77+W77+Y77</f>
        <v>0</v>
      </c>
      <c r="AB77" s="30"/>
      <c r="AC77" s="30"/>
      <c r="AD77" s="30"/>
    </row>
    <row r="78" spans="1:30" x14ac:dyDescent="0.25">
      <c r="A78" s="35" t="s">
        <v>69</v>
      </c>
      <c r="B78" s="46">
        <v>0</v>
      </c>
      <c r="C78" s="47">
        <v>0</v>
      </c>
      <c r="D78" s="46">
        <v>0</v>
      </c>
      <c r="E78" s="47">
        <v>0</v>
      </c>
      <c r="F78" s="46">
        <v>0</v>
      </c>
      <c r="G78" s="46">
        <v>0</v>
      </c>
      <c r="H78" s="46">
        <v>0</v>
      </c>
      <c r="I78" s="47">
        <v>0</v>
      </c>
      <c r="J78" s="46">
        <v>0</v>
      </c>
      <c r="K78" s="47">
        <v>0</v>
      </c>
      <c r="L78" s="46">
        <v>0</v>
      </c>
      <c r="M78" s="47">
        <v>0</v>
      </c>
      <c r="N78" s="46">
        <v>0</v>
      </c>
      <c r="O78" s="47">
        <v>0</v>
      </c>
      <c r="P78" s="46">
        <v>0</v>
      </c>
      <c r="Q78" s="47">
        <v>0</v>
      </c>
      <c r="R78" s="46">
        <v>0</v>
      </c>
      <c r="S78" s="47">
        <v>0</v>
      </c>
      <c r="T78" s="46">
        <v>0</v>
      </c>
      <c r="U78" s="47">
        <v>0</v>
      </c>
      <c r="V78" s="46">
        <v>0</v>
      </c>
      <c r="W78" s="47">
        <v>0</v>
      </c>
      <c r="X78" s="46">
        <v>0</v>
      </c>
      <c r="Y78" s="47">
        <v>0</v>
      </c>
      <c r="Z78" s="46">
        <f t="shared" si="3"/>
        <v>0</v>
      </c>
      <c r="AA78" s="47">
        <f t="shared" si="3"/>
        <v>0</v>
      </c>
      <c r="AB78" s="30"/>
      <c r="AC78" s="30"/>
      <c r="AD78" s="30"/>
    </row>
    <row r="79" spans="1:30" x14ac:dyDescent="0.25">
      <c r="A79" s="35" t="s">
        <v>70</v>
      </c>
      <c r="B79" s="46">
        <v>0</v>
      </c>
      <c r="C79" s="47">
        <v>0</v>
      </c>
      <c r="D79" s="46">
        <v>0</v>
      </c>
      <c r="E79" s="47">
        <v>0</v>
      </c>
      <c r="F79" s="46">
        <v>0</v>
      </c>
      <c r="G79" s="46">
        <v>0</v>
      </c>
      <c r="H79" s="46">
        <v>0</v>
      </c>
      <c r="I79" s="47">
        <v>0</v>
      </c>
      <c r="J79" s="46">
        <v>0</v>
      </c>
      <c r="K79" s="47">
        <v>0</v>
      </c>
      <c r="L79" s="46">
        <v>0</v>
      </c>
      <c r="M79" s="47">
        <v>0</v>
      </c>
      <c r="N79" s="46">
        <v>0</v>
      </c>
      <c r="O79" s="47">
        <v>0</v>
      </c>
      <c r="P79" s="46">
        <v>0</v>
      </c>
      <c r="Q79" s="47">
        <v>0</v>
      </c>
      <c r="R79" s="46">
        <v>0</v>
      </c>
      <c r="S79" s="47">
        <v>0</v>
      </c>
      <c r="T79" s="46">
        <v>0</v>
      </c>
      <c r="U79" s="47">
        <v>0</v>
      </c>
      <c r="V79" s="46">
        <v>0</v>
      </c>
      <c r="W79" s="47">
        <v>0</v>
      </c>
      <c r="X79" s="46">
        <v>0</v>
      </c>
      <c r="Y79" s="47">
        <v>0</v>
      </c>
      <c r="Z79" s="46">
        <f t="shared" si="3"/>
        <v>0</v>
      </c>
      <c r="AA79" s="47">
        <f t="shared" si="3"/>
        <v>0</v>
      </c>
      <c r="AB79" s="30"/>
      <c r="AC79" s="30"/>
      <c r="AD79" s="30"/>
    </row>
    <row r="80" spans="1:30" x14ac:dyDescent="0.25">
      <c r="A80" s="35" t="s">
        <v>71</v>
      </c>
      <c r="B80" s="46">
        <v>0</v>
      </c>
      <c r="C80" s="47">
        <v>0</v>
      </c>
      <c r="D80" s="46">
        <v>0</v>
      </c>
      <c r="E80" s="47">
        <v>0</v>
      </c>
      <c r="F80" s="46">
        <v>0</v>
      </c>
      <c r="G80" s="46">
        <v>0</v>
      </c>
      <c r="H80" s="46">
        <v>0</v>
      </c>
      <c r="I80" s="47">
        <v>0</v>
      </c>
      <c r="J80" s="46">
        <v>0</v>
      </c>
      <c r="K80" s="47">
        <v>0</v>
      </c>
      <c r="L80" s="46">
        <v>0</v>
      </c>
      <c r="M80" s="47">
        <v>0</v>
      </c>
      <c r="N80" s="46">
        <v>0</v>
      </c>
      <c r="O80" s="47">
        <v>0</v>
      </c>
      <c r="P80" s="46">
        <v>0</v>
      </c>
      <c r="Q80" s="47">
        <v>0</v>
      </c>
      <c r="R80" s="46">
        <v>0</v>
      </c>
      <c r="S80" s="47">
        <v>0</v>
      </c>
      <c r="T80" s="46">
        <v>0</v>
      </c>
      <c r="U80" s="47">
        <v>0</v>
      </c>
      <c r="V80" s="46">
        <v>0</v>
      </c>
      <c r="W80" s="47">
        <v>0</v>
      </c>
      <c r="X80" s="46">
        <v>0</v>
      </c>
      <c r="Y80" s="47">
        <v>0</v>
      </c>
      <c r="Z80" s="46">
        <f t="shared" si="3"/>
        <v>0</v>
      </c>
      <c r="AA80" s="47">
        <f t="shared" si="3"/>
        <v>0</v>
      </c>
      <c r="AB80" s="30"/>
      <c r="AC80" s="30"/>
      <c r="AD80" s="30"/>
    </row>
    <row r="81" spans="1:30" x14ac:dyDescent="0.25">
      <c r="A81" s="35" t="s">
        <v>165</v>
      </c>
      <c r="B81" s="46">
        <v>0</v>
      </c>
      <c r="C81" s="47">
        <v>0</v>
      </c>
      <c r="D81" s="46">
        <v>0</v>
      </c>
      <c r="E81" s="47">
        <v>0</v>
      </c>
      <c r="F81" s="46">
        <v>0</v>
      </c>
      <c r="G81" s="46">
        <v>0</v>
      </c>
      <c r="H81" s="46">
        <v>0</v>
      </c>
      <c r="I81" s="47">
        <v>0</v>
      </c>
      <c r="J81" s="46">
        <v>0</v>
      </c>
      <c r="K81" s="47">
        <v>0</v>
      </c>
      <c r="L81" s="46">
        <v>0</v>
      </c>
      <c r="M81" s="47">
        <v>0</v>
      </c>
      <c r="N81" s="46">
        <v>0</v>
      </c>
      <c r="O81" s="47">
        <v>0</v>
      </c>
      <c r="P81" s="46">
        <v>0</v>
      </c>
      <c r="Q81" s="47">
        <v>0</v>
      </c>
      <c r="R81" s="46">
        <v>0</v>
      </c>
      <c r="S81" s="47">
        <v>0</v>
      </c>
      <c r="T81" s="46">
        <v>0</v>
      </c>
      <c r="U81" s="47">
        <v>0</v>
      </c>
      <c r="V81" s="46">
        <v>0</v>
      </c>
      <c r="W81" s="47">
        <v>0</v>
      </c>
      <c r="X81" s="46">
        <v>0</v>
      </c>
      <c r="Y81" s="47">
        <v>0</v>
      </c>
      <c r="Z81" s="46">
        <f>B81+D81+F81+H81+J81+L81+N81+P81+R81+T81+V81+X81</f>
        <v>0</v>
      </c>
      <c r="AA81" s="47">
        <f>C81+E81+G81+I81+K81+M81+O81+Q81+S81+U81+W81+Y81</f>
        <v>0</v>
      </c>
      <c r="AB81" s="30"/>
      <c r="AC81" s="30"/>
      <c r="AD81" s="30"/>
    </row>
    <row r="82" spans="1:30" x14ac:dyDescent="0.25">
      <c r="A82" s="35" t="s">
        <v>126</v>
      </c>
      <c r="B82" s="46">
        <v>0</v>
      </c>
      <c r="C82" s="47">
        <v>0</v>
      </c>
      <c r="D82" s="46">
        <v>0</v>
      </c>
      <c r="E82" s="47">
        <v>0</v>
      </c>
      <c r="F82" s="46">
        <v>0</v>
      </c>
      <c r="G82" s="46">
        <v>12392</v>
      </c>
      <c r="H82" s="46">
        <v>0</v>
      </c>
      <c r="I82" s="47">
        <v>0</v>
      </c>
      <c r="J82" s="46">
        <v>0</v>
      </c>
      <c r="K82" s="47">
        <v>0</v>
      </c>
      <c r="L82" s="46">
        <v>0</v>
      </c>
      <c r="M82" s="47">
        <v>0</v>
      </c>
      <c r="N82" s="46">
        <v>0</v>
      </c>
      <c r="O82" s="47">
        <v>0</v>
      </c>
      <c r="P82" s="46">
        <v>0</v>
      </c>
      <c r="Q82" s="47">
        <v>0</v>
      </c>
      <c r="R82" s="46">
        <v>0</v>
      </c>
      <c r="S82" s="47">
        <v>0</v>
      </c>
      <c r="T82" s="46">
        <v>0</v>
      </c>
      <c r="U82" s="47">
        <v>0</v>
      </c>
      <c r="V82" s="46">
        <v>0</v>
      </c>
      <c r="W82" s="47">
        <v>0</v>
      </c>
      <c r="X82" s="46">
        <v>0</v>
      </c>
      <c r="Y82" s="47">
        <v>0</v>
      </c>
      <c r="Z82" s="46">
        <f t="shared" si="3"/>
        <v>0</v>
      </c>
      <c r="AA82" s="47">
        <f t="shared" si="3"/>
        <v>12392</v>
      </c>
      <c r="AB82" s="30"/>
      <c r="AC82" s="30"/>
      <c r="AD82" s="30"/>
    </row>
    <row r="83" spans="1:30" x14ac:dyDescent="0.25">
      <c r="A83" s="35" t="s">
        <v>72</v>
      </c>
      <c r="B83" s="46">
        <v>0</v>
      </c>
      <c r="C83" s="47">
        <v>0</v>
      </c>
      <c r="D83" s="46">
        <v>0</v>
      </c>
      <c r="E83" s="47">
        <v>0</v>
      </c>
      <c r="F83" s="46">
        <v>0</v>
      </c>
      <c r="G83" s="46">
        <v>0</v>
      </c>
      <c r="H83" s="46">
        <v>0</v>
      </c>
      <c r="I83" s="47">
        <v>0</v>
      </c>
      <c r="J83" s="46">
        <v>0</v>
      </c>
      <c r="K83" s="47">
        <v>0</v>
      </c>
      <c r="L83" s="46">
        <v>0</v>
      </c>
      <c r="M83" s="47">
        <v>0</v>
      </c>
      <c r="N83" s="46">
        <v>0</v>
      </c>
      <c r="O83" s="47">
        <v>0</v>
      </c>
      <c r="P83" s="46">
        <v>0</v>
      </c>
      <c r="Q83" s="47">
        <v>0</v>
      </c>
      <c r="R83" s="46">
        <v>0</v>
      </c>
      <c r="S83" s="47">
        <v>0</v>
      </c>
      <c r="T83" s="46">
        <v>0</v>
      </c>
      <c r="U83" s="47">
        <v>0</v>
      </c>
      <c r="V83" s="46">
        <v>0</v>
      </c>
      <c r="W83" s="47">
        <v>0</v>
      </c>
      <c r="X83" s="46">
        <v>0</v>
      </c>
      <c r="Y83" s="47">
        <v>0</v>
      </c>
      <c r="Z83" s="46">
        <f t="shared" si="3"/>
        <v>0</v>
      </c>
      <c r="AA83" s="47">
        <f t="shared" si="3"/>
        <v>0</v>
      </c>
      <c r="AB83" s="30"/>
      <c r="AC83" s="30"/>
      <c r="AD83" s="30"/>
    </row>
    <row r="84" spans="1:30" x14ac:dyDescent="0.25">
      <c r="A84" s="35" t="s">
        <v>73</v>
      </c>
      <c r="B84" s="46">
        <v>0</v>
      </c>
      <c r="C84" s="47">
        <v>0</v>
      </c>
      <c r="D84" s="46">
        <v>0</v>
      </c>
      <c r="E84" s="47">
        <v>0</v>
      </c>
      <c r="F84" s="46">
        <v>0</v>
      </c>
      <c r="G84" s="46">
        <v>1316</v>
      </c>
      <c r="H84" s="46">
        <v>0</v>
      </c>
      <c r="I84" s="47">
        <v>0</v>
      </c>
      <c r="J84" s="46">
        <v>0</v>
      </c>
      <c r="K84" s="47">
        <v>0</v>
      </c>
      <c r="L84" s="46">
        <v>0</v>
      </c>
      <c r="M84" s="47">
        <v>0</v>
      </c>
      <c r="N84" s="46">
        <v>0</v>
      </c>
      <c r="O84" s="47">
        <v>0</v>
      </c>
      <c r="P84" s="46">
        <v>0</v>
      </c>
      <c r="Q84" s="47">
        <v>0</v>
      </c>
      <c r="R84" s="46">
        <v>0</v>
      </c>
      <c r="S84" s="47">
        <v>0</v>
      </c>
      <c r="T84" s="46">
        <v>0</v>
      </c>
      <c r="U84" s="47">
        <v>0</v>
      </c>
      <c r="V84" s="46">
        <v>0</v>
      </c>
      <c r="W84" s="47">
        <v>0</v>
      </c>
      <c r="X84" s="46">
        <v>0</v>
      </c>
      <c r="Y84" s="47">
        <v>0</v>
      </c>
      <c r="Z84" s="46">
        <f t="shared" si="3"/>
        <v>0</v>
      </c>
      <c r="AA84" s="47">
        <f t="shared" si="3"/>
        <v>1316</v>
      </c>
      <c r="AB84" s="30"/>
      <c r="AC84" s="30"/>
      <c r="AD84" s="30"/>
    </row>
    <row r="85" spans="1:30" x14ac:dyDescent="0.25">
      <c r="A85" s="35" t="s">
        <v>74</v>
      </c>
      <c r="B85" s="46">
        <v>0</v>
      </c>
      <c r="C85" s="47">
        <v>0</v>
      </c>
      <c r="D85" s="46">
        <v>0</v>
      </c>
      <c r="E85" s="47">
        <v>0</v>
      </c>
      <c r="F85" s="46">
        <v>0</v>
      </c>
      <c r="G85" s="46">
        <v>0</v>
      </c>
      <c r="H85" s="46">
        <v>0</v>
      </c>
      <c r="I85" s="47">
        <v>0</v>
      </c>
      <c r="J85" s="46">
        <v>0</v>
      </c>
      <c r="K85" s="47">
        <v>0</v>
      </c>
      <c r="L85" s="46">
        <v>0</v>
      </c>
      <c r="M85" s="47">
        <v>0</v>
      </c>
      <c r="N85" s="46">
        <v>0</v>
      </c>
      <c r="O85" s="47">
        <v>0</v>
      </c>
      <c r="P85" s="46">
        <v>0</v>
      </c>
      <c r="Q85" s="47">
        <v>0</v>
      </c>
      <c r="R85" s="46">
        <v>0</v>
      </c>
      <c r="S85" s="47">
        <v>0</v>
      </c>
      <c r="T85" s="46">
        <v>0</v>
      </c>
      <c r="U85" s="47">
        <v>0</v>
      </c>
      <c r="V85" s="46">
        <v>0</v>
      </c>
      <c r="W85" s="47">
        <v>0</v>
      </c>
      <c r="X85" s="46">
        <v>0</v>
      </c>
      <c r="Y85" s="47">
        <v>0</v>
      </c>
      <c r="Z85" s="46">
        <f t="shared" si="3"/>
        <v>0</v>
      </c>
      <c r="AA85" s="47">
        <f t="shared" si="3"/>
        <v>0</v>
      </c>
      <c r="AB85" s="30"/>
      <c r="AC85" s="30"/>
      <c r="AD85" s="30"/>
    </row>
    <row r="86" spans="1:30" x14ac:dyDescent="0.25">
      <c r="A86" s="35" t="s">
        <v>206</v>
      </c>
      <c r="B86" s="46">
        <v>24967</v>
      </c>
      <c r="C86" s="47">
        <v>280</v>
      </c>
      <c r="D86" s="46">
        <v>0</v>
      </c>
      <c r="E86" s="47">
        <v>31</v>
      </c>
      <c r="F86" s="46">
        <v>0</v>
      </c>
      <c r="G86" s="46">
        <v>29206</v>
      </c>
      <c r="H86" s="46">
        <v>0</v>
      </c>
      <c r="I86" s="47">
        <v>0</v>
      </c>
      <c r="J86" s="46">
        <v>0</v>
      </c>
      <c r="K86" s="47">
        <v>0</v>
      </c>
      <c r="L86" s="46">
        <v>0</v>
      </c>
      <c r="M86" s="47">
        <v>0</v>
      </c>
      <c r="N86" s="46">
        <v>0</v>
      </c>
      <c r="O86" s="47">
        <v>0</v>
      </c>
      <c r="P86" s="46">
        <v>0</v>
      </c>
      <c r="Q86" s="47">
        <v>0</v>
      </c>
      <c r="R86" s="46">
        <v>0</v>
      </c>
      <c r="S86" s="47">
        <v>0</v>
      </c>
      <c r="T86" s="46">
        <v>0</v>
      </c>
      <c r="U86" s="47">
        <v>0</v>
      </c>
      <c r="V86" s="46">
        <v>0</v>
      </c>
      <c r="W86" s="47">
        <v>0</v>
      </c>
      <c r="X86" s="46">
        <v>0</v>
      </c>
      <c r="Y86" s="47">
        <v>0</v>
      </c>
      <c r="Z86" s="46">
        <f t="shared" ref="Z86:AA101" si="4">B86+D86+F86+H86+J86+L86+N86+P86+R86+T86+V86+X86</f>
        <v>24967</v>
      </c>
      <c r="AA86" s="47">
        <f t="shared" si="4"/>
        <v>29517</v>
      </c>
      <c r="AB86" s="30"/>
      <c r="AC86" s="30"/>
      <c r="AD86" s="30"/>
    </row>
    <row r="87" spans="1:30" x14ac:dyDescent="0.25">
      <c r="A87" s="35" t="s">
        <v>207</v>
      </c>
      <c r="B87" s="46">
        <v>0</v>
      </c>
      <c r="C87" s="47">
        <v>0</v>
      </c>
      <c r="D87" s="46">
        <v>0</v>
      </c>
      <c r="E87" s="47">
        <v>0</v>
      </c>
      <c r="F87" s="46">
        <v>0</v>
      </c>
      <c r="G87" s="46">
        <v>0</v>
      </c>
      <c r="H87" s="46">
        <v>0</v>
      </c>
      <c r="I87" s="47">
        <v>0</v>
      </c>
      <c r="J87" s="46">
        <v>0</v>
      </c>
      <c r="K87" s="47">
        <v>0</v>
      </c>
      <c r="L87" s="46">
        <v>0</v>
      </c>
      <c r="M87" s="47">
        <v>0</v>
      </c>
      <c r="N87" s="46">
        <v>0</v>
      </c>
      <c r="O87" s="47">
        <v>0</v>
      </c>
      <c r="P87" s="46">
        <v>0</v>
      </c>
      <c r="Q87" s="47">
        <v>0</v>
      </c>
      <c r="R87" s="46">
        <v>0</v>
      </c>
      <c r="S87" s="47">
        <v>0</v>
      </c>
      <c r="T87" s="46">
        <v>0</v>
      </c>
      <c r="U87" s="47">
        <v>0</v>
      </c>
      <c r="V87" s="46">
        <v>0</v>
      </c>
      <c r="W87" s="47">
        <v>0</v>
      </c>
      <c r="X87" s="46">
        <v>0</v>
      </c>
      <c r="Y87" s="47">
        <v>0</v>
      </c>
      <c r="Z87" s="46">
        <f t="shared" si="4"/>
        <v>0</v>
      </c>
      <c r="AA87" s="47">
        <f t="shared" si="4"/>
        <v>0</v>
      </c>
      <c r="AB87" s="30"/>
      <c r="AC87" s="30"/>
      <c r="AD87" s="30"/>
    </row>
    <row r="88" spans="1:30" ht="30" x14ac:dyDescent="0.25">
      <c r="A88" s="35" t="s">
        <v>178</v>
      </c>
      <c r="B88" s="46">
        <v>0</v>
      </c>
      <c r="C88" s="47">
        <v>0</v>
      </c>
      <c r="D88" s="46">
        <v>0</v>
      </c>
      <c r="E88" s="47">
        <v>0</v>
      </c>
      <c r="F88" s="46">
        <v>0</v>
      </c>
      <c r="G88" s="46">
        <v>731</v>
      </c>
      <c r="H88" s="46">
        <v>0</v>
      </c>
      <c r="I88" s="47">
        <v>0</v>
      </c>
      <c r="J88" s="46">
        <v>0</v>
      </c>
      <c r="K88" s="47">
        <v>0</v>
      </c>
      <c r="L88" s="46">
        <v>0</v>
      </c>
      <c r="M88" s="47">
        <v>0</v>
      </c>
      <c r="N88" s="46">
        <v>0</v>
      </c>
      <c r="O88" s="47">
        <v>0</v>
      </c>
      <c r="P88" s="46">
        <v>0</v>
      </c>
      <c r="Q88" s="47">
        <v>0</v>
      </c>
      <c r="R88" s="46">
        <v>0</v>
      </c>
      <c r="S88" s="47">
        <v>0</v>
      </c>
      <c r="T88" s="46">
        <v>0</v>
      </c>
      <c r="U88" s="47">
        <v>0</v>
      </c>
      <c r="V88" s="46">
        <v>0</v>
      </c>
      <c r="W88" s="47">
        <v>0</v>
      </c>
      <c r="X88" s="46">
        <v>0</v>
      </c>
      <c r="Y88" s="47">
        <v>0</v>
      </c>
      <c r="Z88" s="46">
        <f t="shared" si="4"/>
        <v>0</v>
      </c>
      <c r="AA88" s="47">
        <f t="shared" si="4"/>
        <v>731</v>
      </c>
      <c r="AB88" s="30"/>
      <c r="AC88" s="30"/>
      <c r="AD88" s="30"/>
    </row>
    <row r="89" spans="1:30" x14ac:dyDescent="0.25">
      <c r="A89" s="35" t="s">
        <v>77</v>
      </c>
      <c r="B89" s="46">
        <v>0</v>
      </c>
      <c r="C89" s="47">
        <v>0</v>
      </c>
      <c r="D89" s="46">
        <v>0</v>
      </c>
      <c r="E89" s="47">
        <v>0</v>
      </c>
      <c r="F89" s="46">
        <v>0</v>
      </c>
      <c r="G89" s="46">
        <v>0</v>
      </c>
      <c r="H89" s="46">
        <v>0</v>
      </c>
      <c r="I89" s="47">
        <v>0</v>
      </c>
      <c r="J89" s="46">
        <v>0</v>
      </c>
      <c r="K89" s="47">
        <v>0</v>
      </c>
      <c r="L89" s="46">
        <v>0</v>
      </c>
      <c r="M89" s="47">
        <v>0</v>
      </c>
      <c r="N89" s="46">
        <v>0</v>
      </c>
      <c r="O89" s="47">
        <v>0</v>
      </c>
      <c r="P89" s="46">
        <v>0</v>
      </c>
      <c r="Q89" s="47">
        <v>0</v>
      </c>
      <c r="R89" s="46">
        <v>0</v>
      </c>
      <c r="S89" s="47">
        <v>0</v>
      </c>
      <c r="T89" s="46">
        <v>0</v>
      </c>
      <c r="U89" s="47">
        <v>0</v>
      </c>
      <c r="V89" s="46">
        <v>0</v>
      </c>
      <c r="W89" s="47">
        <v>0</v>
      </c>
      <c r="X89" s="46">
        <v>0</v>
      </c>
      <c r="Y89" s="47">
        <v>0</v>
      </c>
      <c r="Z89" s="46">
        <f t="shared" si="4"/>
        <v>0</v>
      </c>
      <c r="AA89" s="47">
        <f t="shared" si="4"/>
        <v>0</v>
      </c>
      <c r="AB89" s="30"/>
      <c r="AC89" s="30"/>
      <c r="AD89" s="30"/>
    </row>
    <row r="90" spans="1:30" x14ac:dyDescent="0.25">
      <c r="A90" s="35" t="s">
        <v>78</v>
      </c>
      <c r="B90" s="46">
        <v>0</v>
      </c>
      <c r="C90" s="47">
        <v>0</v>
      </c>
      <c r="D90" s="46">
        <v>0</v>
      </c>
      <c r="E90" s="47">
        <v>0</v>
      </c>
      <c r="F90" s="46">
        <v>0</v>
      </c>
      <c r="G90" s="46">
        <v>18592</v>
      </c>
      <c r="H90" s="46">
        <v>0</v>
      </c>
      <c r="I90" s="47">
        <v>0</v>
      </c>
      <c r="J90" s="46">
        <v>0</v>
      </c>
      <c r="K90" s="47">
        <v>0</v>
      </c>
      <c r="L90" s="46">
        <v>0</v>
      </c>
      <c r="M90" s="47">
        <v>0</v>
      </c>
      <c r="N90" s="46">
        <v>0</v>
      </c>
      <c r="O90" s="47">
        <v>0</v>
      </c>
      <c r="P90" s="46">
        <v>0</v>
      </c>
      <c r="Q90" s="47">
        <v>0</v>
      </c>
      <c r="R90" s="46">
        <v>0</v>
      </c>
      <c r="S90" s="47">
        <v>0</v>
      </c>
      <c r="T90" s="46">
        <v>0</v>
      </c>
      <c r="U90" s="47">
        <v>0</v>
      </c>
      <c r="V90" s="46">
        <v>0</v>
      </c>
      <c r="W90" s="47">
        <v>0</v>
      </c>
      <c r="X90" s="46">
        <v>0</v>
      </c>
      <c r="Y90" s="47">
        <v>0</v>
      </c>
      <c r="Z90" s="46">
        <f t="shared" si="4"/>
        <v>0</v>
      </c>
      <c r="AA90" s="47">
        <f t="shared" si="4"/>
        <v>18592</v>
      </c>
      <c r="AB90" s="30"/>
      <c r="AC90" s="30"/>
      <c r="AD90" s="30"/>
    </row>
    <row r="91" spans="1:30" x14ac:dyDescent="0.25">
      <c r="A91" s="35" t="s">
        <v>125</v>
      </c>
      <c r="B91" s="46">
        <v>0</v>
      </c>
      <c r="C91" s="47">
        <v>0</v>
      </c>
      <c r="D91" s="46">
        <v>0</v>
      </c>
      <c r="E91" s="47">
        <v>0</v>
      </c>
      <c r="F91" s="46">
        <v>0</v>
      </c>
      <c r="G91" s="46">
        <v>0</v>
      </c>
      <c r="H91" s="46">
        <v>0</v>
      </c>
      <c r="I91" s="47">
        <v>0</v>
      </c>
      <c r="J91" s="46">
        <v>0</v>
      </c>
      <c r="K91" s="47">
        <v>0</v>
      </c>
      <c r="L91" s="46">
        <v>0</v>
      </c>
      <c r="M91" s="47">
        <v>0</v>
      </c>
      <c r="N91" s="46">
        <v>0</v>
      </c>
      <c r="O91" s="47">
        <v>0</v>
      </c>
      <c r="P91" s="46">
        <v>0</v>
      </c>
      <c r="Q91" s="47">
        <v>0</v>
      </c>
      <c r="R91" s="46">
        <v>0</v>
      </c>
      <c r="S91" s="47">
        <v>0</v>
      </c>
      <c r="T91" s="46">
        <v>0</v>
      </c>
      <c r="U91" s="47">
        <v>0</v>
      </c>
      <c r="V91" s="46">
        <v>0</v>
      </c>
      <c r="W91" s="47">
        <v>0</v>
      </c>
      <c r="X91" s="46">
        <v>0</v>
      </c>
      <c r="Y91" s="47">
        <v>0</v>
      </c>
      <c r="Z91" s="46">
        <f t="shared" si="4"/>
        <v>0</v>
      </c>
      <c r="AA91" s="47">
        <f t="shared" si="4"/>
        <v>0</v>
      </c>
      <c r="AB91" s="30"/>
      <c r="AC91" s="30"/>
      <c r="AD91" s="30"/>
    </row>
    <row r="92" spans="1:30" x14ac:dyDescent="0.25">
      <c r="A92" s="35" t="s">
        <v>79</v>
      </c>
      <c r="B92" s="46">
        <v>34214</v>
      </c>
      <c r="C92" s="47">
        <v>7688</v>
      </c>
      <c r="D92" s="46">
        <v>3176</v>
      </c>
      <c r="E92" s="47">
        <v>18892</v>
      </c>
      <c r="F92" s="46">
        <v>0</v>
      </c>
      <c r="G92" s="46">
        <v>89073</v>
      </c>
      <c r="H92" s="46">
        <v>0</v>
      </c>
      <c r="I92" s="47">
        <v>0</v>
      </c>
      <c r="J92" s="46">
        <v>0</v>
      </c>
      <c r="K92" s="47">
        <v>85</v>
      </c>
      <c r="L92" s="46">
        <v>0</v>
      </c>
      <c r="M92" s="47">
        <v>1163</v>
      </c>
      <c r="N92" s="46">
        <v>0</v>
      </c>
      <c r="O92" s="47">
        <v>0</v>
      </c>
      <c r="P92" s="46">
        <v>0</v>
      </c>
      <c r="Q92" s="47">
        <v>0</v>
      </c>
      <c r="R92" s="46">
        <v>0</v>
      </c>
      <c r="S92" s="47">
        <v>0</v>
      </c>
      <c r="T92" s="46">
        <v>0</v>
      </c>
      <c r="U92" s="47">
        <v>0</v>
      </c>
      <c r="V92" s="46">
        <v>0</v>
      </c>
      <c r="W92" s="47">
        <v>0</v>
      </c>
      <c r="X92" s="46">
        <v>0</v>
      </c>
      <c r="Y92" s="47">
        <v>0</v>
      </c>
      <c r="Z92" s="46">
        <f t="shared" si="4"/>
        <v>37390</v>
      </c>
      <c r="AA92" s="47">
        <f t="shared" si="4"/>
        <v>116901</v>
      </c>
      <c r="AB92" s="30"/>
      <c r="AC92" s="30"/>
      <c r="AD92" s="30"/>
    </row>
    <row r="93" spans="1:30" x14ac:dyDescent="0.25">
      <c r="A93" s="35" t="s">
        <v>208</v>
      </c>
      <c r="B93" s="46">
        <v>0</v>
      </c>
      <c r="C93" s="47">
        <v>0</v>
      </c>
      <c r="D93" s="46">
        <v>0</v>
      </c>
      <c r="E93" s="47">
        <v>10885</v>
      </c>
      <c r="F93" s="46">
        <v>0</v>
      </c>
      <c r="G93" s="46">
        <v>49980</v>
      </c>
      <c r="H93" s="46">
        <v>0</v>
      </c>
      <c r="I93" s="47">
        <v>0</v>
      </c>
      <c r="J93" s="46">
        <v>0</v>
      </c>
      <c r="K93" s="47">
        <v>0</v>
      </c>
      <c r="L93" s="46">
        <v>0</v>
      </c>
      <c r="M93" s="47">
        <v>0</v>
      </c>
      <c r="N93" s="46">
        <v>0</v>
      </c>
      <c r="O93" s="47">
        <v>0</v>
      </c>
      <c r="P93" s="46">
        <v>0</v>
      </c>
      <c r="Q93" s="47">
        <v>0</v>
      </c>
      <c r="R93" s="46">
        <v>0</v>
      </c>
      <c r="S93" s="47">
        <v>0</v>
      </c>
      <c r="T93" s="46">
        <v>0</v>
      </c>
      <c r="U93" s="47">
        <v>0</v>
      </c>
      <c r="V93" s="46">
        <v>0</v>
      </c>
      <c r="W93" s="47">
        <v>0</v>
      </c>
      <c r="X93" s="46">
        <v>0</v>
      </c>
      <c r="Y93" s="47">
        <v>0</v>
      </c>
      <c r="Z93" s="46">
        <f t="shared" si="4"/>
        <v>0</v>
      </c>
      <c r="AA93" s="47">
        <f t="shared" si="4"/>
        <v>60865</v>
      </c>
      <c r="AB93" s="30"/>
      <c r="AC93" s="30"/>
      <c r="AD93" s="30"/>
    </row>
    <row r="94" spans="1:30" x14ac:dyDescent="0.25">
      <c r="A94" s="35" t="s">
        <v>209</v>
      </c>
      <c r="B94" s="46">
        <v>0</v>
      </c>
      <c r="C94" s="47">
        <v>0</v>
      </c>
      <c r="D94" s="46">
        <v>0</v>
      </c>
      <c r="E94" s="47">
        <v>0</v>
      </c>
      <c r="F94" s="46">
        <v>0</v>
      </c>
      <c r="G94" s="46">
        <v>0</v>
      </c>
      <c r="H94" s="46">
        <v>0</v>
      </c>
      <c r="I94" s="47">
        <v>0</v>
      </c>
      <c r="J94" s="46">
        <v>0</v>
      </c>
      <c r="K94" s="47">
        <v>0</v>
      </c>
      <c r="L94" s="46">
        <v>0</v>
      </c>
      <c r="M94" s="47">
        <v>0</v>
      </c>
      <c r="N94" s="46">
        <v>0</v>
      </c>
      <c r="O94" s="47">
        <v>0</v>
      </c>
      <c r="P94" s="46">
        <v>0</v>
      </c>
      <c r="Q94" s="47">
        <v>0</v>
      </c>
      <c r="R94" s="46">
        <v>0</v>
      </c>
      <c r="S94" s="47">
        <v>0</v>
      </c>
      <c r="T94" s="46">
        <v>0</v>
      </c>
      <c r="U94" s="47">
        <v>0</v>
      </c>
      <c r="V94" s="46">
        <v>0</v>
      </c>
      <c r="W94" s="47">
        <v>0</v>
      </c>
      <c r="X94" s="46">
        <v>0</v>
      </c>
      <c r="Y94" s="47">
        <v>0</v>
      </c>
      <c r="Z94" s="46">
        <v>0</v>
      </c>
      <c r="AA94" s="47">
        <f t="shared" si="4"/>
        <v>0</v>
      </c>
      <c r="AB94" s="30"/>
      <c r="AC94" s="30"/>
      <c r="AD94" s="30"/>
    </row>
    <row r="95" spans="1:30" x14ac:dyDescent="0.25">
      <c r="A95" s="35" t="s">
        <v>177</v>
      </c>
      <c r="B95" s="46">
        <v>0</v>
      </c>
      <c r="C95" s="47">
        <v>2669</v>
      </c>
      <c r="D95" s="46">
        <v>0</v>
      </c>
      <c r="E95" s="47">
        <v>28526</v>
      </c>
      <c r="F95" s="46">
        <v>0</v>
      </c>
      <c r="G95" s="46">
        <v>87065</v>
      </c>
      <c r="H95" s="46">
        <v>0</v>
      </c>
      <c r="I95" s="47">
        <v>0</v>
      </c>
      <c r="J95" s="46">
        <v>0</v>
      </c>
      <c r="K95" s="47">
        <v>0</v>
      </c>
      <c r="L95" s="46">
        <v>0</v>
      </c>
      <c r="M95" s="47">
        <v>0</v>
      </c>
      <c r="N95" s="46">
        <v>0</v>
      </c>
      <c r="O95" s="47">
        <v>0</v>
      </c>
      <c r="P95" s="46">
        <v>0</v>
      </c>
      <c r="Q95" s="47">
        <v>0</v>
      </c>
      <c r="R95" s="46">
        <v>0</v>
      </c>
      <c r="S95" s="47">
        <v>0</v>
      </c>
      <c r="T95" s="46">
        <v>0</v>
      </c>
      <c r="U95" s="47">
        <v>0</v>
      </c>
      <c r="V95" s="46">
        <v>0</v>
      </c>
      <c r="W95" s="47">
        <v>0</v>
      </c>
      <c r="X95" s="46">
        <v>0</v>
      </c>
      <c r="Y95" s="47">
        <v>0</v>
      </c>
      <c r="Z95" s="46">
        <f>B95+D95+F95+H95+J95+L95+N95+P95+R95+T95+V95+X95</f>
        <v>0</v>
      </c>
      <c r="AA95" s="47">
        <f>C95+E95+G95+I95+K95+M95+O95+Q95+S95+U95+W95+Y95</f>
        <v>118260</v>
      </c>
      <c r="AB95" s="30"/>
      <c r="AC95" s="30"/>
      <c r="AD95" s="30"/>
    </row>
    <row r="96" spans="1:30" x14ac:dyDescent="0.25">
      <c r="A96" s="35" t="s">
        <v>157</v>
      </c>
      <c r="B96" s="46">
        <v>0</v>
      </c>
      <c r="C96" s="47">
        <v>2</v>
      </c>
      <c r="D96" s="46">
        <v>0</v>
      </c>
      <c r="E96" s="47">
        <v>42599</v>
      </c>
      <c r="F96" s="46">
        <v>0</v>
      </c>
      <c r="G96" s="46">
        <v>335012</v>
      </c>
      <c r="H96" s="46">
        <v>0</v>
      </c>
      <c r="I96" s="47">
        <v>0</v>
      </c>
      <c r="J96" s="46">
        <v>0</v>
      </c>
      <c r="K96" s="47">
        <v>0</v>
      </c>
      <c r="L96" s="46">
        <v>0</v>
      </c>
      <c r="M96" s="47">
        <v>0</v>
      </c>
      <c r="N96" s="46">
        <v>0</v>
      </c>
      <c r="O96" s="47">
        <v>0</v>
      </c>
      <c r="P96" s="46">
        <v>0</v>
      </c>
      <c r="Q96" s="47">
        <v>0</v>
      </c>
      <c r="R96" s="46">
        <v>0</v>
      </c>
      <c r="S96" s="47">
        <v>0</v>
      </c>
      <c r="T96" s="46">
        <v>0</v>
      </c>
      <c r="U96" s="47">
        <v>0</v>
      </c>
      <c r="V96" s="46">
        <v>0</v>
      </c>
      <c r="W96" s="47">
        <v>0</v>
      </c>
      <c r="X96" s="46">
        <v>0</v>
      </c>
      <c r="Y96" s="47">
        <v>0</v>
      </c>
      <c r="Z96" s="46">
        <f t="shared" si="4"/>
        <v>0</v>
      </c>
      <c r="AA96" s="47">
        <f t="shared" si="4"/>
        <v>377613</v>
      </c>
      <c r="AB96" s="30"/>
      <c r="AC96" s="30"/>
      <c r="AD96" s="30"/>
    </row>
    <row r="97" spans="1:30" x14ac:dyDescent="0.25">
      <c r="A97" s="35" t="s">
        <v>81</v>
      </c>
      <c r="B97" s="46">
        <v>0</v>
      </c>
      <c r="C97" s="47">
        <v>0</v>
      </c>
      <c r="D97" s="46">
        <v>0</v>
      </c>
      <c r="E97" s="47">
        <v>0</v>
      </c>
      <c r="F97" s="46">
        <v>0</v>
      </c>
      <c r="G97" s="46">
        <v>0</v>
      </c>
      <c r="H97" s="46">
        <v>0</v>
      </c>
      <c r="I97" s="47">
        <v>0</v>
      </c>
      <c r="J97" s="46">
        <v>0</v>
      </c>
      <c r="K97" s="47">
        <v>0</v>
      </c>
      <c r="L97" s="46">
        <v>0</v>
      </c>
      <c r="M97" s="47">
        <v>0</v>
      </c>
      <c r="N97" s="46">
        <v>0</v>
      </c>
      <c r="O97" s="47">
        <v>0</v>
      </c>
      <c r="P97" s="46">
        <v>0</v>
      </c>
      <c r="Q97" s="47">
        <v>113450</v>
      </c>
      <c r="R97" s="46">
        <v>0</v>
      </c>
      <c r="S97" s="47">
        <v>203004</v>
      </c>
      <c r="T97" s="46">
        <v>0</v>
      </c>
      <c r="U97" s="47">
        <v>0</v>
      </c>
      <c r="V97" s="46">
        <v>0</v>
      </c>
      <c r="W97" s="47">
        <v>0</v>
      </c>
      <c r="X97" s="46">
        <v>0</v>
      </c>
      <c r="Y97" s="47">
        <v>15217</v>
      </c>
      <c r="Z97" s="46">
        <f t="shared" si="4"/>
        <v>0</v>
      </c>
      <c r="AA97" s="47">
        <f t="shared" si="4"/>
        <v>331671</v>
      </c>
      <c r="AB97" s="30"/>
      <c r="AC97" s="30"/>
      <c r="AD97" s="30"/>
    </row>
    <row r="98" spans="1:30" x14ac:dyDescent="0.25">
      <c r="A98" s="35" t="s">
        <v>166</v>
      </c>
      <c r="B98" s="46">
        <v>0</v>
      </c>
      <c r="C98" s="47">
        <v>0</v>
      </c>
      <c r="D98" s="46">
        <v>0</v>
      </c>
      <c r="E98" s="47">
        <v>0</v>
      </c>
      <c r="F98" s="46">
        <v>0</v>
      </c>
      <c r="G98" s="46">
        <v>0</v>
      </c>
      <c r="H98" s="46">
        <v>0</v>
      </c>
      <c r="I98" s="47">
        <v>0</v>
      </c>
      <c r="J98" s="46">
        <v>0</v>
      </c>
      <c r="K98" s="47">
        <v>0</v>
      </c>
      <c r="L98" s="46">
        <v>0</v>
      </c>
      <c r="M98" s="47">
        <v>0</v>
      </c>
      <c r="N98" s="46">
        <v>0</v>
      </c>
      <c r="O98" s="47">
        <v>0</v>
      </c>
      <c r="P98" s="46">
        <v>0</v>
      </c>
      <c r="Q98" s="47">
        <v>0</v>
      </c>
      <c r="R98" s="46">
        <v>0</v>
      </c>
      <c r="S98" s="47">
        <v>0</v>
      </c>
      <c r="T98" s="46">
        <v>0</v>
      </c>
      <c r="U98" s="47">
        <v>0</v>
      </c>
      <c r="V98" s="46">
        <v>0</v>
      </c>
      <c r="W98" s="47">
        <v>0</v>
      </c>
      <c r="X98" s="46">
        <v>0</v>
      </c>
      <c r="Y98" s="47">
        <v>0</v>
      </c>
      <c r="Z98" s="46">
        <f>B98+D98+F98+H98+J98+L98+N98+P98+R98+T98+V98+X98</f>
        <v>0</v>
      </c>
      <c r="AA98" s="47">
        <f t="shared" si="4"/>
        <v>0</v>
      </c>
      <c r="AB98" s="30"/>
      <c r="AC98" s="30"/>
      <c r="AD98" s="30"/>
    </row>
    <row r="99" spans="1:30" x14ac:dyDescent="0.25">
      <c r="A99" s="35" t="s">
        <v>196</v>
      </c>
      <c r="B99" s="46">
        <v>0</v>
      </c>
      <c r="C99" s="47">
        <v>0</v>
      </c>
      <c r="D99" s="46">
        <v>0</v>
      </c>
      <c r="E99" s="47">
        <v>0</v>
      </c>
      <c r="F99" s="46">
        <v>0</v>
      </c>
      <c r="G99" s="46">
        <v>0</v>
      </c>
      <c r="H99" s="46">
        <v>0</v>
      </c>
      <c r="I99" s="47">
        <v>0</v>
      </c>
      <c r="J99" s="46">
        <v>0</v>
      </c>
      <c r="K99" s="47">
        <v>0</v>
      </c>
      <c r="L99" s="46">
        <v>0</v>
      </c>
      <c r="M99" s="47">
        <v>0</v>
      </c>
      <c r="N99" s="46">
        <v>0</v>
      </c>
      <c r="O99" s="47">
        <v>0</v>
      </c>
      <c r="P99" s="46">
        <v>0</v>
      </c>
      <c r="Q99" s="47">
        <v>0</v>
      </c>
      <c r="R99" s="46">
        <v>0</v>
      </c>
      <c r="S99" s="47">
        <v>0</v>
      </c>
      <c r="T99" s="46">
        <v>0</v>
      </c>
      <c r="U99" s="47">
        <v>0</v>
      </c>
      <c r="V99" s="46">
        <v>0</v>
      </c>
      <c r="W99" s="47">
        <v>0</v>
      </c>
      <c r="X99" s="46">
        <v>0</v>
      </c>
      <c r="Y99" s="47">
        <v>0</v>
      </c>
      <c r="Z99" s="46">
        <f t="shared" si="4"/>
        <v>0</v>
      </c>
      <c r="AA99" s="47">
        <f t="shared" si="4"/>
        <v>0</v>
      </c>
      <c r="AB99" s="30"/>
      <c r="AC99" s="30"/>
      <c r="AD99" s="30"/>
    </row>
    <row r="100" spans="1:30" x14ac:dyDescent="0.25">
      <c r="A100" s="40" t="s">
        <v>82</v>
      </c>
      <c r="B100" s="46">
        <v>0</v>
      </c>
      <c r="C100" s="47">
        <v>0</v>
      </c>
      <c r="D100" s="46">
        <v>0</v>
      </c>
      <c r="E100" s="47">
        <v>0</v>
      </c>
      <c r="F100" s="46">
        <v>0</v>
      </c>
      <c r="G100" s="46">
        <v>0</v>
      </c>
      <c r="H100" s="46">
        <v>0</v>
      </c>
      <c r="I100" s="47">
        <v>0</v>
      </c>
      <c r="J100" s="46">
        <v>0</v>
      </c>
      <c r="K100" s="47">
        <v>0</v>
      </c>
      <c r="L100" s="46">
        <v>0</v>
      </c>
      <c r="M100" s="47">
        <v>0</v>
      </c>
      <c r="N100" s="46">
        <v>0</v>
      </c>
      <c r="O100" s="47">
        <v>0</v>
      </c>
      <c r="P100" s="46">
        <v>0</v>
      </c>
      <c r="Q100" s="47">
        <v>0</v>
      </c>
      <c r="R100" s="46">
        <v>0</v>
      </c>
      <c r="S100" s="47">
        <v>0</v>
      </c>
      <c r="T100" s="46">
        <v>0</v>
      </c>
      <c r="U100" s="47">
        <v>0</v>
      </c>
      <c r="V100" s="46">
        <v>0</v>
      </c>
      <c r="W100" s="47">
        <v>0</v>
      </c>
      <c r="X100" s="46">
        <v>0</v>
      </c>
      <c r="Y100" s="47">
        <v>0</v>
      </c>
      <c r="Z100" s="46">
        <f t="shared" si="4"/>
        <v>0</v>
      </c>
      <c r="AA100" s="47">
        <f t="shared" si="4"/>
        <v>0</v>
      </c>
      <c r="AB100" s="30"/>
      <c r="AC100" s="30"/>
      <c r="AD100" s="30"/>
    </row>
    <row r="101" spans="1:30" ht="15.75" thickBot="1" x14ac:dyDescent="0.3">
      <c r="A101" s="57" t="s">
        <v>83</v>
      </c>
      <c r="B101" s="46">
        <v>27727</v>
      </c>
      <c r="C101" s="47">
        <v>1542</v>
      </c>
      <c r="D101" s="46">
        <v>0</v>
      </c>
      <c r="E101" s="47">
        <v>20495</v>
      </c>
      <c r="F101" s="46">
        <v>0</v>
      </c>
      <c r="G101" s="46">
        <v>82721</v>
      </c>
      <c r="H101" s="46">
        <v>0</v>
      </c>
      <c r="I101" s="47">
        <v>0</v>
      </c>
      <c r="J101" s="46">
        <v>0</v>
      </c>
      <c r="K101" s="47">
        <v>0</v>
      </c>
      <c r="L101" s="46">
        <v>0</v>
      </c>
      <c r="M101" s="47">
        <v>0</v>
      </c>
      <c r="N101" s="46">
        <v>0</v>
      </c>
      <c r="O101" s="47">
        <v>0</v>
      </c>
      <c r="P101" s="46">
        <v>0</v>
      </c>
      <c r="Q101" s="47">
        <v>0</v>
      </c>
      <c r="R101" s="46">
        <v>0</v>
      </c>
      <c r="S101" s="47">
        <v>0</v>
      </c>
      <c r="T101" s="46">
        <v>0</v>
      </c>
      <c r="U101" s="47">
        <v>0</v>
      </c>
      <c r="V101" s="46">
        <v>0</v>
      </c>
      <c r="W101" s="47">
        <v>0</v>
      </c>
      <c r="X101" s="46">
        <v>0</v>
      </c>
      <c r="Y101" s="47">
        <v>0</v>
      </c>
      <c r="Z101" s="46">
        <f t="shared" si="4"/>
        <v>27727</v>
      </c>
      <c r="AA101" s="47">
        <f t="shared" si="4"/>
        <v>104758</v>
      </c>
      <c r="AB101" s="30"/>
      <c r="AC101" s="30"/>
      <c r="AD101" s="30"/>
    </row>
    <row r="102" spans="1:30" ht="18.75" thickBot="1" x14ac:dyDescent="0.3">
      <c r="A102" s="81" t="s">
        <v>84</v>
      </c>
      <c r="B102" s="82">
        <f t="shared" ref="B102:AA102" si="5">SUM(B4:B101)</f>
        <v>1466246</v>
      </c>
      <c r="C102" s="83">
        <f t="shared" si="5"/>
        <v>186172</v>
      </c>
      <c r="D102" s="82">
        <f t="shared" si="5"/>
        <v>151031</v>
      </c>
      <c r="E102" s="83">
        <f t="shared" si="5"/>
        <v>1022850</v>
      </c>
      <c r="F102" s="82">
        <f t="shared" si="5"/>
        <v>0</v>
      </c>
      <c r="G102" s="83">
        <f t="shared" si="5"/>
        <v>7458664</v>
      </c>
      <c r="H102" s="82">
        <f t="shared" si="5"/>
        <v>0</v>
      </c>
      <c r="I102" s="83">
        <f t="shared" si="5"/>
        <v>0</v>
      </c>
      <c r="J102" s="82">
        <f t="shared" si="5"/>
        <v>0</v>
      </c>
      <c r="K102" s="83">
        <f t="shared" si="5"/>
        <v>173</v>
      </c>
      <c r="L102" s="82">
        <f t="shared" si="5"/>
        <v>0</v>
      </c>
      <c r="M102" s="83">
        <f t="shared" si="5"/>
        <v>46050</v>
      </c>
      <c r="N102" s="82">
        <f t="shared" si="5"/>
        <v>376804</v>
      </c>
      <c r="O102" s="83">
        <f t="shared" si="5"/>
        <v>198796</v>
      </c>
      <c r="P102" s="82">
        <f t="shared" si="5"/>
        <v>503810</v>
      </c>
      <c r="Q102" s="83">
        <f t="shared" si="5"/>
        <v>416826</v>
      </c>
      <c r="R102" s="82">
        <f t="shared" si="5"/>
        <v>0</v>
      </c>
      <c r="S102" s="83">
        <f t="shared" si="5"/>
        <v>1054260</v>
      </c>
      <c r="T102" s="82">
        <f t="shared" si="5"/>
        <v>110880</v>
      </c>
      <c r="U102" s="83">
        <f t="shared" si="5"/>
        <v>0</v>
      </c>
      <c r="V102" s="82">
        <f t="shared" si="5"/>
        <v>0</v>
      </c>
      <c r="W102" s="83">
        <f t="shared" si="5"/>
        <v>320</v>
      </c>
      <c r="X102" s="82">
        <f t="shared" si="5"/>
        <v>0</v>
      </c>
      <c r="Y102" s="83">
        <f t="shared" si="5"/>
        <v>42688</v>
      </c>
      <c r="Z102" s="82">
        <f t="shared" si="5"/>
        <v>2608771</v>
      </c>
      <c r="AA102" s="83">
        <f t="shared" si="5"/>
        <v>10426799</v>
      </c>
      <c r="AB102" s="30"/>
      <c r="AC102" s="30"/>
      <c r="AD102" s="30"/>
    </row>
    <row r="104" spans="1:30" ht="15.75" x14ac:dyDescent="0.25">
      <c r="G104" s="30"/>
      <c r="Z104" s="66"/>
    </row>
    <row r="105" spans="1:30" x14ac:dyDescent="0.25"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</row>
    <row r="106" spans="1:30" x14ac:dyDescent="0.25">
      <c r="G106" s="30"/>
    </row>
    <row r="107" spans="1:30" x14ac:dyDescent="0.25">
      <c r="E107" s="30"/>
      <c r="G107" s="30"/>
    </row>
    <row r="108" spans="1:30" x14ac:dyDescent="0.25">
      <c r="C108" s="30"/>
      <c r="G108" s="30"/>
    </row>
    <row r="109" spans="1:30" x14ac:dyDescent="0.25">
      <c r="C109" s="30"/>
      <c r="G109" s="30"/>
    </row>
    <row r="113" spans="5:7" x14ac:dyDescent="0.25">
      <c r="E113" s="30"/>
      <c r="G113" s="30"/>
    </row>
    <row r="116" spans="5:7" x14ac:dyDescent="0.25">
      <c r="G116" s="30"/>
    </row>
  </sheetData>
  <conditionalFormatting sqref="H4:AA23 B4:G101 H24:Z31 AA24:AA40 H32:Y90 Z41:AA100 I91:Y100 H91:H101">
    <cfRule type="expression" dxfId="3" priority="2">
      <formula>MOD(ROW(),2)=1</formula>
    </cfRule>
  </conditionalFormatting>
  <conditionalFormatting sqref="I101:AA101">
    <cfRule type="expression" dxfId="2" priority="3">
      <formula>MOD(ROW(),2)=1</formula>
    </cfRule>
  </conditionalFormatting>
  <conditionalFormatting sqref="Z32:Z40">
    <cfRule type="expression" dxfId="1" priority="1">
      <formula>MOD(ROW(),2)=1</formula>
    </cfRule>
  </conditionalFormatting>
  <pageMargins left="0.7" right="0.7" top="0.75" bottom="0.75" header="0.3" footer="0.3"/>
  <pageSetup orientation="portrait" horizontalDpi="1200" verticalDpi="1200" r:id="rId1"/>
  <headerFooter>
    <oddFooter>&amp;L&amp;"Arial,Regular"&amp;12Version Date: 3/26/2026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2E8C4-4DF9-4F89-A19E-971E5936BE75}">
  <dimension ref="A1:I64"/>
  <sheetViews>
    <sheetView zoomScale="80" zoomScaleNormal="80" workbookViewId="0">
      <pane xSplit="1" topLeftCell="B1" activePane="topRight" state="frozen"/>
      <selection pane="topRight" sqref="A1:A1048576"/>
    </sheetView>
  </sheetViews>
  <sheetFormatPr defaultRowHeight="15" x14ac:dyDescent="0.25"/>
  <cols>
    <col min="1" max="1" width="62.42578125" customWidth="1"/>
    <col min="2" max="2" width="89.85546875" customWidth="1"/>
    <col min="3" max="3" width="30.5703125" customWidth="1"/>
    <col min="4" max="4" width="12.85546875" customWidth="1"/>
    <col min="5" max="5" width="16.85546875" customWidth="1"/>
    <col min="6" max="6" width="14" customWidth="1"/>
    <col min="7" max="7" width="14.5703125" customWidth="1"/>
    <col min="8" max="8" width="19.5703125" customWidth="1"/>
    <col min="9" max="9" width="15.28515625" customWidth="1"/>
  </cols>
  <sheetData>
    <row r="1" spans="1:9" ht="16.5" thickBot="1" x14ac:dyDescent="0.3">
      <c r="A1" s="64" t="s">
        <v>220</v>
      </c>
      <c r="B1" s="70"/>
      <c r="C1" s="70"/>
      <c r="D1" s="70"/>
      <c r="E1" s="70"/>
      <c r="F1" s="70"/>
      <c r="G1" s="70"/>
      <c r="H1" s="70"/>
      <c r="I1" s="70"/>
    </row>
    <row r="2" spans="1:9" ht="78.75" x14ac:dyDescent="0.25">
      <c r="A2" s="75" t="s">
        <v>9</v>
      </c>
      <c r="B2" s="71" t="s">
        <v>92</v>
      </c>
      <c r="C2" s="20" t="s">
        <v>93</v>
      </c>
      <c r="D2" s="21" t="s">
        <v>94</v>
      </c>
      <c r="E2" s="21" t="s">
        <v>95</v>
      </c>
      <c r="F2" s="22" t="s">
        <v>96</v>
      </c>
      <c r="G2" s="22" t="s">
        <v>97</v>
      </c>
      <c r="H2" s="22" t="s">
        <v>98</v>
      </c>
      <c r="I2" s="23" t="s">
        <v>99</v>
      </c>
    </row>
    <row r="3" spans="1:9" x14ac:dyDescent="0.25">
      <c r="A3" s="40" t="s">
        <v>31</v>
      </c>
      <c r="B3" s="72" t="s">
        <v>144</v>
      </c>
      <c r="C3" s="42" t="s">
        <v>100</v>
      </c>
      <c r="D3" s="37" t="s">
        <v>101</v>
      </c>
      <c r="E3" s="41" t="s">
        <v>102</v>
      </c>
      <c r="F3" s="38">
        <v>9852</v>
      </c>
      <c r="G3" s="38">
        <v>246</v>
      </c>
      <c r="H3" s="38">
        <v>0</v>
      </c>
      <c r="I3" s="39">
        <f>F3+G3-H3</f>
        <v>10098</v>
      </c>
    </row>
    <row r="4" spans="1:9" x14ac:dyDescent="0.25">
      <c r="A4" s="40" t="s">
        <v>31</v>
      </c>
      <c r="B4" s="72" t="s">
        <v>144</v>
      </c>
      <c r="C4" s="42" t="s">
        <v>100</v>
      </c>
      <c r="D4" s="37" t="s">
        <v>103</v>
      </c>
      <c r="E4" s="41" t="s">
        <v>102</v>
      </c>
      <c r="F4" s="38">
        <v>20389</v>
      </c>
      <c r="G4" s="38">
        <v>430</v>
      </c>
      <c r="H4" s="38">
        <v>0</v>
      </c>
      <c r="I4" s="39">
        <f t="shared" ref="I4:I60" si="0">F4+G4-H4</f>
        <v>20819</v>
      </c>
    </row>
    <row r="5" spans="1:9" x14ac:dyDescent="0.25">
      <c r="A5" s="40" t="s">
        <v>31</v>
      </c>
      <c r="B5" s="72" t="s">
        <v>145</v>
      </c>
      <c r="C5" s="42" t="s">
        <v>100</v>
      </c>
      <c r="D5" s="37" t="s">
        <v>101</v>
      </c>
      <c r="E5" s="41" t="s">
        <v>102</v>
      </c>
      <c r="F5" s="38">
        <v>184</v>
      </c>
      <c r="G5" s="38">
        <v>0</v>
      </c>
      <c r="H5" s="38">
        <v>7</v>
      </c>
      <c r="I5" s="39">
        <f t="shared" si="0"/>
        <v>177</v>
      </c>
    </row>
    <row r="6" spans="1:9" x14ac:dyDescent="0.25">
      <c r="A6" s="40" t="s">
        <v>31</v>
      </c>
      <c r="B6" s="72" t="s">
        <v>145</v>
      </c>
      <c r="C6" s="42" t="s">
        <v>100</v>
      </c>
      <c r="D6" s="37" t="s">
        <v>103</v>
      </c>
      <c r="E6" s="41" t="s">
        <v>102</v>
      </c>
      <c r="F6" s="38">
        <v>452</v>
      </c>
      <c r="G6" s="38">
        <v>1</v>
      </c>
      <c r="H6" s="38">
        <v>0</v>
      </c>
      <c r="I6" s="39">
        <f t="shared" si="0"/>
        <v>453</v>
      </c>
    </row>
    <row r="7" spans="1:9" x14ac:dyDescent="0.25">
      <c r="A7" s="40" t="s">
        <v>31</v>
      </c>
      <c r="B7" s="72" t="s">
        <v>135</v>
      </c>
      <c r="C7" s="42" t="s">
        <v>100</v>
      </c>
      <c r="D7" s="37" t="s">
        <v>101</v>
      </c>
      <c r="E7" s="41" t="s">
        <v>102</v>
      </c>
      <c r="F7" s="38">
        <v>205</v>
      </c>
      <c r="G7" s="38">
        <v>1</v>
      </c>
      <c r="H7" s="38">
        <v>0</v>
      </c>
      <c r="I7" s="39">
        <f t="shared" si="0"/>
        <v>206</v>
      </c>
    </row>
    <row r="8" spans="1:9" x14ac:dyDescent="0.25">
      <c r="A8" s="40" t="s">
        <v>31</v>
      </c>
      <c r="B8" s="72" t="s">
        <v>135</v>
      </c>
      <c r="C8" s="42" t="s">
        <v>100</v>
      </c>
      <c r="D8" s="58" t="s">
        <v>103</v>
      </c>
      <c r="E8" s="41" t="s">
        <v>102</v>
      </c>
      <c r="F8" s="59">
        <v>886</v>
      </c>
      <c r="G8" s="59">
        <v>10</v>
      </c>
      <c r="H8" s="59">
        <v>0</v>
      </c>
      <c r="I8" s="39">
        <f t="shared" si="0"/>
        <v>896</v>
      </c>
    </row>
    <row r="9" spans="1:9" x14ac:dyDescent="0.25">
      <c r="A9" s="40" t="s">
        <v>31</v>
      </c>
      <c r="B9" s="72" t="s">
        <v>159</v>
      </c>
      <c r="C9" s="42" t="s">
        <v>100</v>
      </c>
      <c r="D9" s="58" t="s">
        <v>101</v>
      </c>
      <c r="E9" s="41" t="s">
        <v>102</v>
      </c>
      <c r="F9" s="59">
        <v>194</v>
      </c>
      <c r="G9" s="59">
        <v>8</v>
      </c>
      <c r="H9" s="59">
        <v>0</v>
      </c>
      <c r="I9" s="39">
        <f t="shared" si="0"/>
        <v>202</v>
      </c>
    </row>
    <row r="10" spans="1:9" x14ac:dyDescent="0.25">
      <c r="A10" s="40" t="s">
        <v>31</v>
      </c>
      <c r="B10" s="72" t="s">
        <v>159</v>
      </c>
      <c r="C10" s="42" t="s">
        <v>100</v>
      </c>
      <c r="D10" s="58" t="s">
        <v>103</v>
      </c>
      <c r="E10" s="41" t="s">
        <v>102</v>
      </c>
      <c r="F10" s="59">
        <v>293</v>
      </c>
      <c r="G10" s="59">
        <v>3</v>
      </c>
      <c r="H10" s="59">
        <v>0</v>
      </c>
      <c r="I10" s="39">
        <f t="shared" si="0"/>
        <v>296</v>
      </c>
    </row>
    <row r="11" spans="1:9" x14ac:dyDescent="0.25">
      <c r="A11" s="40" t="s">
        <v>31</v>
      </c>
      <c r="B11" s="72" t="s">
        <v>146</v>
      </c>
      <c r="C11" s="42" t="s">
        <v>100</v>
      </c>
      <c r="D11" s="37" t="s">
        <v>101</v>
      </c>
      <c r="E11" s="41" t="s">
        <v>102</v>
      </c>
      <c r="F11" s="38">
        <v>4728</v>
      </c>
      <c r="G11" s="38">
        <v>0</v>
      </c>
      <c r="H11" s="38">
        <v>68</v>
      </c>
      <c r="I11" s="39">
        <f t="shared" si="0"/>
        <v>4660</v>
      </c>
    </row>
    <row r="12" spans="1:9" x14ac:dyDescent="0.25">
      <c r="A12" s="40" t="s">
        <v>31</v>
      </c>
      <c r="B12" s="72" t="s">
        <v>146</v>
      </c>
      <c r="C12" s="42" t="s">
        <v>100</v>
      </c>
      <c r="D12" s="58" t="s">
        <v>103</v>
      </c>
      <c r="E12" s="41" t="s">
        <v>102</v>
      </c>
      <c r="F12" s="59">
        <v>17906</v>
      </c>
      <c r="G12" s="59">
        <v>0</v>
      </c>
      <c r="H12" s="59">
        <v>142</v>
      </c>
      <c r="I12" s="39">
        <f t="shared" si="0"/>
        <v>17764</v>
      </c>
    </row>
    <row r="13" spans="1:9" x14ac:dyDescent="0.25">
      <c r="A13" s="40" t="s">
        <v>31</v>
      </c>
      <c r="B13" s="72" t="s">
        <v>147</v>
      </c>
      <c r="C13" s="42" t="s">
        <v>100</v>
      </c>
      <c r="D13" s="37" t="s">
        <v>101</v>
      </c>
      <c r="E13" s="41" t="s">
        <v>102</v>
      </c>
      <c r="F13" s="38">
        <v>2929</v>
      </c>
      <c r="G13" s="38">
        <v>16</v>
      </c>
      <c r="H13" s="38">
        <v>0</v>
      </c>
      <c r="I13" s="39">
        <f t="shared" si="0"/>
        <v>2945</v>
      </c>
    </row>
    <row r="14" spans="1:9" x14ac:dyDescent="0.25">
      <c r="A14" s="40" t="s">
        <v>31</v>
      </c>
      <c r="B14" s="72" t="s">
        <v>147</v>
      </c>
      <c r="C14" s="42" t="s">
        <v>100</v>
      </c>
      <c r="D14" s="58" t="s">
        <v>103</v>
      </c>
      <c r="E14" s="41" t="s">
        <v>102</v>
      </c>
      <c r="F14" s="59">
        <v>5214</v>
      </c>
      <c r="G14" s="59">
        <v>119</v>
      </c>
      <c r="H14" s="59">
        <v>0</v>
      </c>
      <c r="I14" s="39">
        <f t="shared" si="0"/>
        <v>5333</v>
      </c>
    </row>
    <row r="15" spans="1:9" x14ac:dyDescent="0.25">
      <c r="A15" s="40" t="s">
        <v>31</v>
      </c>
      <c r="B15" s="72" t="s">
        <v>105</v>
      </c>
      <c r="C15" s="42" t="s">
        <v>104</v>
      </c>
      <c r="D15" s="37" t="s">
        <v>101</v>
      </c>
      <c r="E15" s="41" t="s">
        <v>102</v>
      </c>
      <c r="F15" s="59">
        <v>84</v>
      </c>
      <c r="G15" s="38">
        <v>9</v>
      </c>
      <c r="H15" s="38">
        <v>0</v>
      </c>
      <c r="I15" s="39">
        <f t="shared" si="0"/>
        <v>93</v>
      </c>
    </row>
    <row r="16" spans="1:9" x14ac:dyDescent="0.25">
      <c r="A16" s="40" t="s">
        <v>31</v>
      </c>
      <c r="B16" s="72" t="s">
        <v>105</v>
      </c>
      <c r="C16" s="42" t="s">
        <v>104</v>
      </c>
      <c r="D16" s="58" t="s">
        <v>103</v>
      </c>
      <c r="E16" s="41" t="s">
        <v>102</v>
      </c>
      <c r="F16" s="59">
        <v>2450</v>
      </c>
      <c r="G16" s="38">
        <v>0</v>
      </c>
      <c r="H16" s="38">
        <v>71</v>
      </c>
      <c r="I16" s="39">
        <f t="shared" si="0"/>
        <v>2379</v>
      </c>
    </row>
    <row r="17" spans="1:9" x14ac:dyDescent="0.25">
      <c r="A17" s="40" t="s">
        <v>31</v>
      </c>
      <c r="B17" s="72" t="s">
        <v>106</v>
      </c>
      <c r="C17" s="42" t="s">
        <v>100</v>
      </c>
      <c r="D17" s="37" t="s">
        <v>103</v>
      </c>
      <c r="E17" s="41" t="s">
        <v>102</v>
      </c>
      <c r="F17" s="59">
        <v>1209</v>
      </c>
      <c r="G17" s="38">
        <v>27</v>
      </c>
      <c r="H17" s="38">
        <v>0</v>
      </c>
      <c r="I17" s="39">
        <f t="shared" si="0"/>
        <v>1236</v>
      </c>
    </row>
    <row r="18" spans="1:9" x14ac:dyDescent="0.25">
      <c r="A18" s="40" t="s">
        <v>31</v>
      </c>
      <c r="B18" s="72" t="s">
        <v>106</v>
      </c>
      <c r="C18" s="42" t="s">
        <v>100</v>
      </c>
      <c r="D18" s="58" t="s">
        <v>101</v>
      </c>
      <c r="E18" s="41" t="s">
        <v>102</v>
      </c>
      <c r="F18" s="59">
        <v>1468</v>
      </c>
      <c r="G18" s="59">
        <v>7</v>
      </c>
      <c r="H18" s="59">
        <v>0</v>
      </c>
      <c r="I18" s="39">
        <f t="shared" si="0"/>
        <v>1475</v>
      </c>
    </row>
    <row r="19" spans="1:9" x14ac:dyDescent="0.25">
      <c r="A19" s="40" t="s">
        <v>31</v>
      </c>
      <c r="B19" s="72" t="s">
        <v>136</v>
      </c>
      <c r="C19" s="42" t="s">
        <v>100</v>
      </c>
      <c r="D19" s="37" t="s">
        <v>103</v>
      </c>
      <c r="E19" s="41" t="s">
        <v>102</v>
      </c>
      <c r="F19" s="38">
        <v>2240</v>
      </c>
      <c r="G19" s="38">
        <v>142</v>
      </c>
      <c r="H19" s="38">
        <v>0</v>
      </c>
      <c r="I19" s="39">
        <f t="shared" si="0"/>
        <v>2382</v>
      </c>
    </row>
    <row r="20" spans="1:9" x14ac:dyDescent="0.25">
      <c r="A20" s="40" t="s">
        <v>31</v>
      </c>
      <c r="B20" s="72" t="s">
        <v>136</v>
      </c>
      <c r="C20" s="42" t="s">
        <v>100</v>
      </c>
      <c r="D20" s="58" t="s">
        <v>101</v>
      </c>
      <c r="E20" s="41" t="s">
        <v>102</v>
      </c>
      <c r="F20" s="59">
        <v>630</v>
      </c>
      <c r="G20" s="59">
        <v>27</v>
      </c>
      <c r="H20" s="59">
        <v>0</v>
      </c>
      <c r="I20" s="39">
        <f t="shared" si="0"/>
        <v>657</v>
      </c>
    </row>
    <row r="21" spans="1:9" x14ac:dyDescent="0.25">
      <c r="A21" s="40" t="s">
        <v>31</v>
      </c>
      <c r="B21" s="72" t="s">
        <v>160</v>
      </c>
      <c r="C21" s="42" t="s">
        <v>100</v>
      </c>
      <c r="D21" s="58" t="s">
        <v>101</v>
      </c>
      <c r="E21" s="41" t="s">
        <v>102</v>
      </c>
      <c r="F21" s="59">
        <v>292</v>
      </c>
      <c r="G21" s="59">
        <v>0</v>
      </c>
      <c r="H21" s="59">
        <v>8</v>
      </c>
      <c r="I21" s="39">
        <f t="shared" si="0"/>
        <v>284</v>
      </c>
    </row>
    <row r="22" spans="1:9" x14ac:dyDescent="0.25">
      <c r="A22" s="40" t="s">
        <v>31</v>
      </c>
      <c r="B22" s="72" t="s">
        <v>137</v>
      </c>
      <c r="C22" s="42" t="s">
        <v>100</v>
      </c>
      <c r="D22" s="37" t="s">
        <v>103</v>
      </c>
      <c r="E22" s="41" t="s">
        <v>102</v>
      </c>
      <c r="F22" s="38">
        <v>100</v>
      </c>
      <c r="G22" s="38">
        <v>2</v>
      </c>
      <c r="H22" s="38">
        <v>0</v>
      </c>
      <c r="I22" s="39">
        <f t="shared" si="0"/>
        <v>102</v>
      </c>
    </row>
    <row r="23" spans="1:9" x14ac:dyDescent="0.25">
      <c r="A23" s="40" t="s">
        <v>31</v>
      </c>
      <c r="B23" s="72" t="s">
        <v>137</v>
      </c>
      <c r="C23" s="42" t="s">
        <v>100</v>
      </c>
      <c r="D23" s="58" t="s">
        <v>101</v>
      </c>
      <c r="E23" s="41" t="s">
        <v>102</v>
      </c>
      <c r="F23" s="59">
        <v>366</v>
      </c>
      <c r="G23" s="59">
        <v>0</v>
      </c>
      <c r="H23" s="59">
        <v>28</v>
      </c>
      <c r="I23" s="39">
        <f t="shared" si="0"/>
        <v>338</v>
      </c>
    </row>
    <row r="24" spans="1:9" x14ac:dyDescent="0.25">
      <c r="A24" s="40" t="s">
        <v>31</v>
      </c>
      <c r="B24" s="72" t="s">
        <v>107</v>
      </c>
      <c r="C24" s="42" t="s">
        <v>100</v>
      </c>
      <c r="D24" s="37" t="s">
        <v>103</v>
      </c>
      <c r="E24" s="41" t="s">
        <v>102</v>
      </c>
      <c r="F24" s="38">
        <v>264</v>
      </c>
      <c r="G24" s="38">
        <v>10</v>
      </c>
      <c r="H24" s="38">
        <v>0</v>
      </c>
      <c r="I24" s="39">
        <f t="shared" si="0"/>
        <v>274</v>
      </c>
    </row>
    <row r="25" spans="1:9" x14ac:dyDescent="0.25">
      <c r="A25" s="40" t="s">
        <v>31</v>
      </c>
      <c r="B25" s="72" t="s">
        <v>107</v>
      </c>
      <c r="C25" s="42" t="s">
        <v>100</v>
      </c>
      <c r="D25" s="58" t="s">
        <v>101</v>
      </c>
      <c r="E25" s="41" t="s">
        <v>102</v>
      </c>
      <c r="F25" s="38">
        <v>125</v>
      </c>
      <c r="G25" s="38">
        <v>0</v>
      </c>
      <c r="H25" s="38">
        <v>1</v>
      </c>
      <c r="I25" s="39">
        <f t="shared" si="0"/>
        <v>124</v>
      </c>
    </row>
    <row r="26" spans="1:9" x14ac:dyDescent="0.25">
      <c r="A26" s="40" t="s">
        <v>31</v>
      </c>
      <c r="B26" s="72" t="s">
        <v>148</v>
      </c>
      <c r="C26" s="42" t="s">
        <v>100</v>
      </c>
      <c r="D26" s="58" t="s">
        <v>103</v>
      </c>
      <c r="E26" s="41" t="s">
        <v>102</v>
      </c>
      <c r="F26" s="38">
        <v>16</v>
      </c>
      <c r="G26" s="38">
        <v>4</v>
      </c>
      <c r="H26" s="38">
        <v>0</v>
      </c>
      <c r="I26" s="39">
        <f t="shared" si="0"/>
        <v>20</v>
      </c>
    </row>
    <row r="27" spans="1:9" x14ac:dyDescent="0.25">
      <c r="A27" s="40" t="s">
        <v>31</v>
      </c>
      <c r="B27" s="72" t="s">
        <v>148</v>
      </c>
      <c r="C27" s="42" t="s">
        <v>100</v>
      </c>
      <c r="D27" s="58" t="s">
        <v>101</v>
      </c>
      <c r="E27" s="41" t="s">
        <v>102</v>
      </c>
      <c r="F27" s="38">
        <v>360</v>
      </c>
      <c r="G27" s="38">
        <v>10</v>
      </c>
      <c r="H27" s="38">
        <v>0</v>
      </c>
      <c r="I27" s="39">
        <f t="shared" si="0"/>
        <v>370</v>
      </c>
    </row>
    <row r="28" spans="1:9" x14ac:dyDescent="0.25">
      <c r="A28" s="40" t="s">
        <v>31</v>
      </c>
      <c r="B28" s="72" t="s">
        <v>138</v>
      </c>
      <c r="C28" s="42" t="s">
        <v>100</v>
      </c>
      <c r="D28" s="58" t="s">
        <v>103</v>
      </c>
      <c r="E28" s="41" t="s">
        <v>102</v>
      </c>
      <c r="F28" s="38">
        <v>1343</v>
      </c>
      <c r="G28" s="38">
        <v>42</v>
      </c>
      <c r="H28" s="38">
        <v>0</v>
      </c>
      <c r="I28" s="39">
        <f t="shared" si="0"/>
        <v>1385</v>
      </c>
    </row>
    <row r="29" spans="1:9" x14ac:dyDescent="0.25">
      <c r="A29" s="40" t="s">
        <v>31</v>
      </c>
      <c r="B29" s="72" t="s">
        <v>138</v>
      </c>
      <c r="C29" s="42" t="s">
        <v>100</v>
      </c>
      <c r="D29" s="58" t="s">
        <v>101</v>
      </c>
      <c r="E29" s="41" t="s">
        <v>102</v>
      </c>
      <c r="F29" s="38">
        <v>819</v>
      </c>
      <c r="G29" s="38">
        <v>27</v>
      </c>
      <c r="H29" s="38">
        <v>0</v>
      </c>
      <c r="I29" s="39">
        <f t="shared" si="0"/>
        <v>846</v>
      </c>
    </row>
    <row r="30" spans="1:9" x14ac:dyDescent="0.25">
      <c r="A30" s="40" t="s">
        <v>31</v>
      </c>
      <c r="B30" s="72" t="s">
        <v>149</v>
      </c>
      <c r="C30" s="42" t="s">
        <v>100</v>
      </c>
      <c r="D30" s="58" t="s">
        <v>103</v>
      </c>
      <c r="E30" s="41" t="s">
        <v>102</v>
      </c>
      <c r="F30" s="38">
        <v>2368</v>
      </c>
      <c r="G30" s="38">
        <v>0</v>
      </c>
      <c r="H30" s="38">
        <v>63</v>
      </c>
      <c r="I30" s="39">
        <f t="shared" si="0"/>
        <v>2305</v>
      </c>
    </row>
    <row r="31" spans="1:9" x14ac:dyDescent="0.25">
      <c r="A31" s="40" t="s">
        <v>31</v>
      </c>
      <c r="B31" s="72" t="s">
        <v>149</v>
      </c>
      <c r="C31" s="42" t="s">
        <v>100</v>
      </c>
      <c r="D31" s="58" t="s">
        <v>101</v>
      </c>
      <c r="E31" s="41" t="s">
        <v>102</v>
      </c>
      <c r="F31" s="38">
        <v>607</v>
      </c>
      <c r="G31" s="38">
        <v>0</v>
      </c>
      <c r="H31" s="38">
        <v>18</v>
      </c>
      <c r="I31" s="39">
        <f t="shared" si="0"/>
        <v>589</v>
      </c>
    </row>
    <row r="32" spans="1:9" x14ac:dyDescent="0.25">
      <c r="A32" s="40" t="s">
        <v>31</v>
      </c>
      <c r="B32" s="72" t="s">
        <v>109</v>
      </c>
      <c r="C32" s="42" t="s">
        <v>100</v>
      </c>
      <c r="D32" s="58" t="s">
        <v>101</v>
      </c>
      <c r="E32" s="41" t="s">
        <v>102</v>
      </c>
      <c r="F32" s="60">
        <v>886</v>
      </c>
      <c r="G32" s="61">
        <v>21</v>
      </c>
      <c r="H32" s="61">
        <v>0</v>
      </c>
      <c r="I32" s="39">
        <f t="shared" si="0"/>
        <v>907</v>
      </c>
    </row>
    <row r="33" spans="1:9" x14ac:dyDescent="0.25">
      <c r="A33" s="40" t="s">
        <v>31</v>
      </c>
      <c r="B33" s="72" t="s">
        <v>109</v>
      </c>
      <c r="C33" s="42" t="s">
        <v>100</v>
      </c>
      <c r="D33" s="58" t="s">
        <v>103</v>
      </c>
      <c r="E33" s="41" t="s">
        <v>102</v>
      </c>
      <c r="F33" s="60">
        <v>30853</v>
      </c>
      <c r="G33" s="61">
        <v>1871</v>
      </c>
      <c r="H33" s="61">
        <v>0</v>
      </c>
      <c r="I33" s="39">
        <f t="shared" si="0"/>
        <v>32724</v>
      </c>
    </row>
    <row r="34" spans="1:9" x14ac:dyDescent="0.25">
      <c r="A34" s="40" t="s">
        <v>31</v>
      </c>
      <c r="B34" s="72" t="s">
        <v>150</v>
      </c>
      <c r="C34" s="42" t="s">
        <v>100</v>
      </c>
      <c r="D34" s="58" t="s">
        <v>103</v>
      </c>
      <c r="E34" s="41" t="s">
        <v>102</v>
      </c>
      <c r="F34" s="60">
        <v>56748</v>
      </c>
      <c r="G34" s="61">
        <v>2506</v>
      </c>
      <c r="H34" s="61">
        <v>0</v>
      </c>
      <c r="I34" s="39">
        <f t="shared" si="0"/>
        <v>59254</v>
      </c>
    </row>
    <row r="35" spans="1:9" x14ac:dyDescent="0.25">
      <c r="A35" s="40" t="s">
        <v>31</v>
      </c>
      <c r="B35" s="72" t="s">
        <v>150</v>
      </c>
      <c r="C35" s="42" t="s">
        <v>100</v>
      </c>
      <c r="D35" s="58" t="s">
        <v>101</v>
      </c>
      <c r="E35" s="41" t="s">
        <v>102</v>
      </c>
      <c r="F35" s="60">
        <v>836</v>
      </c>
      <c r="G35" s="61">
        <v>0</v>
      </c>
      <c r="H35" s="61">
        <v>16</v>
      </c>
      <c r="I35" s="39">
        <f t="shared" si="0"/>
        <v>820</v>
      </c>
    </row>
    <row r="36" spans="1:9" x14ac:dyDescent="0.25">
      <c r="A36" s="40" t="s">
        <v>34</v>
      </c>
      <c r="B36" s="72" t="s">
        <v>210</v>
      </c>
      <c r="C36" s="42" t="s">
        <v>100</v>
      </c>
      <c r="D36" s="37" t="s">
        <v>101</v>
      </c>
      <c r="E36" s="41" t="s">
        <v>102</v>
      </c>
      <c r="F36" s="38">
        <v>3122</v>
      </c>
      <c r="G36" s="38">
        <v>0</v>
      </c>
      <c r="H36" s="38">
        <v>135</v>
      </c>
      <c r="I36" s="39">
        <f t="shared" si="0"/>
        <v>2987</v>
      </c>
    </row>
    <row r="37" spans="1:9" x14ac:dyDescent="0.25">
      <c r="A37" s="40" t="s">
        <v>34</v>
      </c>
      <c r="B37" s="72" t="s">
        <v>210</v>
      </c>
      <c r="C37" s="42" t="s">
        <v>100</v>
      </c>
      <c r="D37" s="37" t="s">
        <v>103</v>
      </c>
      <c r="E37" s="41" t="s">
        <v>102</v>
      </c>
      <c r="F37" s="38">
        <v>142</v>
      </c>
      <c r="G37" s="38">
        <v>12</v>
      </c>
      <c r="H37" s="38">
        <v>0</v>
      </c>
      <c r="I37" s="39">
        <f t="shared" si="0"/>
        <v>154</v>
      </c>
    </row>
    <row r="38" spans="1:9" x14ac:dyDescent="0.25">
      <c r="A38" s="40" t="s">
        <v>34</v>
      </c>
      <c r="B38" s="72" t="s">
        <v>211</v>
      </c>
      <c r="C38" s="42" t="s">
        <v>100</v>
      </c>
      <c r="D38" s="37" t="s">
        <v>101</v>
      </c>
      <c r="E38" s="41" t="s">
        <v>102</v>
      </c>
      <c r="F38" s="38">
        <v>613</v>
      </c>
      <c r="G38" s="38">
        <v>4</v>
      </c>
      <c r="H38" s="38">
        <v>0</v>
      </c>
      <c r="I38" s="39">
        <f t="shared" si="0"/>
        <v>617</v>
      </c>
    </row>
    <row r="39" spans="1:9" x14ac:dyDescent="0.25">
      <c r="A39" s="40" t="s">
        <v>34</v>
      </c>
      <c r="B39" s="72" t="s">
        <v>211</v>
      </c>
      <c r="C39" s="42" t="s">
        <v>100</v>
      </c>
      <c r="D39" s="37" t="s">
        <v>103</v>
      </c>
      <c r="E39" s="41" t="s">
        <v>102</v>
      </c>
      <c r="F39" s="38">
        <v>111</v>
      </c>
      <c r="G39" s="38">
        <v>0</v>
      </c>
      <c r="H39" s="38">
        <v>1</v>
      </c>
      <c r="I39" s="39">
        <f t="shared" si="0"/>
        <v>110</v>
      </c>
    </row>
    <row r="40" spans="1:9" x14ac:dyDescent="0.25">
      <c r="A40" s="40" t="s">
        <v>34</v>
      </c>
      <c r="B40" s="72" t="s">
        <v>212</v>
      </c>
      <c r="C40" s="42" t="s">
        <v>100</v>
      </c>
      <c r="D40" s="37" t="s">
        <v>101</v>
      </c>
      <c r="E40" s="41" t="s">
        <v>102</v>
      </c>
      <c r="F40" s="38">
        <v>2767</v>
      </c>
      <c r="G40" s="38">
        <v>0</v>
      </c>
      <c r="H40" s="38">
        <v>13</v>
      </c>
      <c r="I40" s="39">
        <f t="shared" si="0"/>
        <v>2754</v>
      </c>
    </row>
    <row r="41" spans="1:9" x14ac:dyDescent="0.25">
      <c r="A41" s="40" t="s">
        <v>34</v>
      </c>
      <c r="B41" s="72" t="s">
        <v>213</v>
      </c>
      <c r="C41" s="42" t="s">
        <v>100</v>
      </c>
      <c r="D41" s="37" t="s">
        <v>101</v>
      </c>
      <c r="E41" s="41" t="s">
        <v>102</v>
      </c>
      <c r="F41" s="38">
        <v>9053</v>
      </c>
      <c r="G41" s="38">
        <v>24</v>
      </c>
      <c r="H41" s="38">
        <v>0</v>
      </c>
      <c r="I41" s="39">
        <f t="shared" si="0"/>
        <v>9077</v>
      </c>
    </row>
    <row r="42" spans="1:9" x14ac:dyDescent="0.25">
      <c r="A42" s="40" t="s">
        <v>34</v>
      </c>
      <c r="B42" s="72" t="s">
        <v>213</v>
      </c>
      <c r="C42" s="42" t="s">
        <v>100</v>
      </c>
      <c r="D42" s="37" t="s">
        <v>103</v>
      </c>
      <c r="E42" s="41" t="s">
        <v>102</v>
      </c>
      <c r="F42" s="38">
        <v>62087</v>
      </c>
      <c r="G42" s="38">
        <v>0</v>
      </c>
      <c r="H42" s="38">
        <v>249</v>
      </c>
      <c r="I42" s="39">
        <f t="shared" si="0"/>
        <v>61838</v>
      </c>
    </row>
    <row r="43" spans="1:9" x14ac:dyDescent="0.25">
      <c r="A43" s="40" t="s">
        <v>34</v>
      </c>
      <c r="B43" s="72" t="s">
        <v>214</v>
      </c>
      <c r="C43" s="42" t="s">
        <v>100</v>
      </c>
      <c r="D43" s="37" t="s">
        <v>103</v>
      </c>
      <c r="E43" s="41" t="s">
        <v>216</v>
      </c>
      <c r="F43" s="38">
        <v>22795</v>
      </c>
      <c r="G43" s="38">
        <v>12885</v>
      </c>
      <c r="H43" s="38">
        <v>0</v>
      </c>
      <c r="I43" s="39">
        <f t="shared" si="0"/>
        <v>35680</v>
      </c>
    </row>
    <row r="44" spans="1:9" x14ac:dyDescent="0.25">
      <c r="A44" s="40" t="s">
        <v>34</v>
      </c>
      <c r="B44" s="72" t="s">
        <v>215</v>
      </c>
      <c r="C44" s="42" t="s">
        <v>100</v>
      </c>
      <c r="D44" s="37" t="s">
        <v>103</v>
      </c>
      <c r="E44" s="41" t="s">
        <v>216</v>
      </c>
      <c r="F44" s="38">
        <v>90</v>
      </c>
      <c r="G44" s="38">
        <v>62</v>
      </c>
      <c r="H44" s="38">
        <v>0</v>
      </c>
      <c r="I44" s="39">
        <f t="shared" si="0"/>
        <v>152</v>
      </c>
    </row>
    <row r="45" spans="1:9" x14ac:dyDescent="0.25">
      <c r="A45" s="40" t="s">
        <v>38</v>
      </c>
      <c r="B45" s="72" t="s">
        <v>218</v>
      </c>
      <c r="C45" s="42" t="s">
        <v>100</v>
      </c>
      <c r="D45" s="37" t="s">
        <v>101</v>
      </c>
      <c r="E45" s="41" t="s">
        <v>102</v>
      </c>
      <c r="F45" s="38">
        <v>66</v>
      </c>
      <c r="G45" s="38">
        <v>8</v>
      </c>
      <c r="H45" s="38">
        <v>11</v>
      </c>
      <c r="I45" s="39">
        <v>63</v>
      </c>
    </row>
    <row r="46" spans="1:9" x14ac:dyDescent="0.25">
      <c r="A46" s="40" t="s">
        <v>38</v>
      </c>
      <c r="B46" s="72" t="s">
        <v>219</v>
      </c>
      <c r="C46" s="42" t="s">
        <v>100</v>
      </c>
      <c r="D46" s="37" t="s">
        <v>101</v>
      </c>
      <c r="E46" s="41" t="s">
        <v>102</v>
      </c>
      <c r="F46" s="38">
        <v>566</v>
      </c>
      <c r="G46" s="38">
        <v>32</v>
      </c>
      <c r="H46" s="38">
        <v>65</v>
      </c>
      <c r="I46" s="39">
        <v>533</v>
      </c>
    </row>
    <row r="47" spans="1:9" ht="15.75" x14ac:dyDescent="0.25">
      <c r="A47" s="40" t="s">
        <v>50</v>
      </c>
      <c r="B47" s="73" t="s">
        <v>111</v>
      </c>
      <c r="C47" s="36" t="s">
        <v>100</v>
      </c>
      <c r="D47" s="37" t="s">
        <v>101</v>
      </c>
      <c r="E47" s="37" t="s">
        <v>102</v>
      </c>
      <c r="F47" s="38">
        <v>350</v>
      </c>
      <c r="G47" s="38">
        <v>5</v>
      </c>
      <c r="H47" s="38">
        <v>17</v>
      </c>
      <c r="I47" s="39">
        <f t="shared" si="0"/>
        <v>338</v>
      </c>
    </row>
    <row r="48" spans="1:9" ht="15.75" x14ac:dyDescent="0.25">
      <c r="A48" s="40" t="s">
        <v>50</v>
      </c>
      <c r="B48" s="73" t="s">
        <v>162</v>
      </c>
      <c r="C48" s="36" t="s">
        <v>100</v>
      </c>
      <c r="D48" s="37" t="s">
        <v>101</v>
      </c>
      <c r="E48" s="37" t="s">
        <v>102</v>
      </c>
      <c r="F48" s="38">
        <v>329</v>
      </c>
      <c r="G48" s="38">
        <v>22</v>
      </c>
      <c r="H48" s="38">
        <v>20</v>
      </c>
      <c r="I48" s="39">
        <f t="shared" si="0"/>
        <v>331</v>
      </c>
    </row>
    <row r="49" spans="1:9" ht="15.75" x14ac:dyDescent="0.25">
      <c r="A49" s="40" t="s">
        <v>50</v>
      </c>
      <c r="B49" s="73" t="s">
        <v>162</v>
      </c>
      <c r="C49" s="36" t="s">
        <v>104</v>
      </c>
      <c r="D49" s="37" t="s">
        <v>103</v>
      </c>
      <c r="E49" s="37" t="s">
        <v>102</v>
      </c>
      <c r="F49" s="38">
        <v>41</v>
      </c>
      <c r="G49" s="38">
        <v>1</v>
      </c>
      <c r="H49" s="38">
        <v>6</v>
      </c>
      <c r="I49" s="39">
        <f t="shared" si="0"/>
        <v>36</v>
      </c>
    </row>
    <row r="50" spans="1:9" ht="15.75" x14ac:dyDescent="0.25">
      <c r="A50" s="40" t="s">
        <v>56</v>
      </c>
      <c r="B50" s="73" t="s">
        <v>110</v>
      </c>
      <c r="C50" s="36" t="s">
        <v>100</v>
      </c>
      <c r="D50" s="37" t="s">
        <v>101</v>
      </c>
      <c r="E50" s="37" t="s">
        <v>102</v>
      </c>
      <c r="F50" s="38">
        <v>1085</v>
      </c>
      <c r="G50" s="38">
        <v>161</v>
      </c>
      <c r="H50" s="38">
        <v>128</v>
      </c>
      <c r="I50" s="39">
        <f t="shared" si="0"/>
        <v>1118</v>
      </c>
    </row>
    <row r="51" spans="1:9" ht="15.75" x14ac:dyDescent="0.25">
      <c r="A51" s="40" t="s">
        <v>56</v>
      </c>
      <c r="B51" s="73" t="s">
        <v>108</v>
      </c>
      <c r="C51" s="36" t="s">
        <v>100</v>
      </c>
      <c r="D51" s="37" t="s">
        <v>101</v>
      </c>
      <c r="E51" s="37" t="s">
        <v>102</v>
      </c>
      <c r="F51" s="38">
        <v>718</v>
      </c>
      <c r="G51" s="38">
        <v>11</v>
      </c>
      <c r="H51" s="38">
        <v>17</v>
      </c>
      <c r="I51" s="39">
        <f t="shared" si="0"/>
        <v>712</v>
      </c>
    </row>
    <row r="52" spans="1:9" ht="15.75" x14ac:dyDescent="0.25">
      <c r="A52" s="40" t="s">
        <v>56</v>
      </c>
      <c r="B52" s="73" t="s">
        <v>112</v>
      </c>
      <c r="C52" s="36" t="s">
        <v>100</v>
      </c>
      <c r="D52" s="37" t="s">
        <v>101</v>
      </c>
      <c r="E52" s="37" t="s">
        <v>102</v>
      </c>
      <c r="F52" s="38">
        <v>641</v>
      </c>
      <c r="G52" s="38">
        <v>37</v>
      </c>
      <c r="H52" s="38">
        <v>84</v>
      </c>
      <c r="I52" s="39">
        <f t="shared" si="0"/>
        <v>594</v>
      </c>
    </row>
    <row r="53" spans="1:9" ht="15.75" x14ac:dyDescent="0.25">
      <c r="A53" s="40" t="s">
        <v>56</v>
      </c>
      <c r="B53" s="73" t="s">
        <v>217</v>
      </c>
      <c r="C53" s="36" t="s">
        <v>100</v>
      </c>
      <c r="D53" s="37" t="s">
        <v>101</v>
      </c>
      <c r="E53" s="37" t="s">
        <v>102</v>
      </c>
      <c r="F53" s="38">
        <v>395</v>
      </c>
      <c r="G53" s="38">
        <v>20</v>
      </c>
      <c r="H53" s="38">
        <v>12</v>
      </c>
      <c r="I53" s="39">
        <f t="shared" si="0"/>
        <v>403</v>
      </c>
    </row>
    <row r="54" spans="1:9" ht="15.75" x14ac:dyDescent="0.25">
      <c r="A54" s="40" t="s">
        <v>134</v>
      </c>
      <c r="B54" s="73" t="s">
        <v>113</v>
      </c>
      <c r="C54" s="36" t="s">
        <v>100</v>
      </c>
      <c r="D54" s="37" t="s">
        <v>101</v>
      </c>
      <c r="E54" s="37" t="s">
        <v>102</v>
      </c>
      <c r="F54" s="38">
        <v>2609</v>
      </c>
      <c r="G54" s="38">
        <v>105</v>
      </c>
      <c r="H54" s="38">
        <v>55</v>
      </c>
      <c r="I54" s="39">
        <f t="shared" si="0"/>
        <v>2659</v>
      </c>
    </row>
    <row r="55" spans="1:9" ht="15.75" x14ac:dyDescent="0.25">
      <c r="A55" s="40" t="s">
        <v>157</v>
      </c>
      <c r="B55" s="73" t="s">
        <v>158</v>
      </c>
      <c r="C55" s="36" t="s">
        <v>100</v>
      </c>
      <c r="D55" s="37" t="s">
        <v>101</v>
      </c>
      <c r="E55" s="37" t="s">
        <v>102</v>
      </c>
      <c r="F55" s="38">
        <v>357</v>
      </c>
      <c r="G55" s="38">
        <v>0</v>
      </c>
      <c r="H55" s="38">
        <v>51</v>
      </c>
      <c r="I55" s="39">
        <f t="shared" si="0"/>
        <v>306</v>
      </c>
    </row>
    <row r="56" spans="1:9" ht="15.75" x14ac:dyDescent="0.25">
      <c r="A56" s="40" t="s">
        <v>154</v>
      </c>
      <c r="B56" s="73" t="s">
        <v>155</v>
      </c>
      <c r="C56" s="36" t="s">
        <v>100</v>
      </c>
      <c r="D56" s="37" t="s">
        <v>103</v>
      </c>
      <c r="E56" s="37" t="s">
        <v>102</v>
      </c>
      <c r="F56" s="38">
        <v>155</v>
      </c>
      <c r="G56" s="38">
        <v>12</v>
      </c>
      <c r="H56" s="62">
        <v>21</v>
      </c>
      <c r="I56" s="63">
        <f t="shared" si="0"/>
        <v>146</v>
      </c>
    </row>
    <row r="57" spans="1:9" ht="15.75" x14ac:dyDescent="0.25">
      <c r="A57" s="40" t="s">
        <v>154</v>
      </c>
      <c r="B57" s="73" t="s">
        <v>155</v>
      </c>
      <c r="C57" s="36" t="s">
        <v>100</v>
      </c>
      <c r="D57" s="37" t="s">
        <v>156</v>
      </c>
      <c r="E57" s="37" t="s">
        <v>102</v>
      </c>
      <c r="F57" s="38">
        <v>14</v>
      </c>
      <c r="G57" s="38">
        <v>0</v>
      </c>
      <c r="H57" s="38">
        <v>2</v>
      </c>
      <c r="I57" s="39">
        <f t="shared" si="0"/>
        <v>12</v>
      </c>
    </row>
    <row r="58" spans="1:9" ht="15.75" x14ac:dyDescent="0.25">
      <c r="A58" s="40" t="s">
        <v>83</v>
      </c>
      <c r="B58" s="72" t="s">
        <v>114</v>
      </c>
      <c r="C58" s="36" t="s">
        <v>104</v>
      </c>
      <c r="D58" s="37" t="s">
        <v>101</v>
      </c>
      <c r="E58" s="41" t="s">
        <v>102</v>
      </c>
      <c r="F58" s="38">
        <v>200</v>
      </c>
      <c r="G58" s="38">
        <v>9</v>
      </c>
      <c r="H58" s="38">
        <v>12</v>
      </c>
      <c r="I58" s="39">
        <f t="shared" si="0"/>
        <v>197</v>
      </c>
    </row>
    <row r="59" spans="1:9" x14ac:dyDescent="0.25">
      <c r="A59" s="40" t="s">
        <v>83</v>
      </c>
      <c r="B59" s="72" t="s">
        <v>115</v>
      </c>
      <c r="C59" s="42" t="s">
        <v>104</v>
      </c>
      <c r="D59" s="37" t="s">
        <v>101</v>
      </c>
      <c r="E59" s="41" t="s">
        <v>102</v>
      </c>
      <c r="F59" s="38">
        <v>19</v>
      </c>
      <c r="G59" s="38">
        <v>0</v>
      </c>
      <c r="H59" s="38">
        <v>6</v>
      </c>
      <c r="I59" s="39">
        <f t="shared" si="0"/>
        <v>13</v>
      </c>
    </row>
    <row r="60" spans="1:9" ht="15.75" thickBot="1" x14ac:dyDescent="0.3">
      <c r="A60" s="76" t="s">
        <v>83</v>
      </c>
      <c r="B60" s="74" t="s">
        <v>116</v>
      </c>
      <c r="C60" s="43" t="s">
        <v>104</v>
      </c>
      <c r="D60" s="44" t="s">
        <v>101</v>
      </c>
      <c r="E60" s="45" t="s">
        <v>102</v>
      </c>
      <c r="F60" s="38">
        <v>80</v>
      </c>
      <c r="G60" s="38">
        <v>1</v>
      </c>
      <c r="H60" s="38">
        <v>0</v>
      </c>
      <c r="I60" s="39">
        <f t="shared" si="0"/>
        <v>81</v>
      </c>
    </row>
    <row r="61" spans="1:9" ht="16.5" thickBot="1" x14ac:dyDescent="0.3">
      <c r="A61" s="24" t="s">
        <v>84</v>
      </c>
      <c r="B61" s="25"/>
      <c r="C61" s="26"/>
      <c r="D61" s="26"/>
      <c r="E61" s="26"/>
      <c r="F61" s="27">
        <f>SUM(F3:F60)</f>
        <v>275701</v>
      </c>
      <c r="G61" s="27">
        <f t="shared" ref="G61:H61" si="1">SUM(G3:G60)</f>
        <v>18950</v>
      </c>
      <c r="H61" s="27">
        <f t="shared" si="1"/>
        <v>1327</v>
      </c>
      <c r="I61" s="27">
        <f>SUM(I3:I60)</f>
        <v>293324</v>
      </c>
    </row>
    <row r="64" spans="1:9" x14ac:dyDescent="0.25">
      <c r="F64" s="30"/>
      <c r="G64" s="30"/>
      <c r="H64" s="30"/>
      <c r="I64" s="30"/>
    </row>
  </sheetData>
  <conditionalFormatting sqref="B3:I46 B47:E59 F47:I60">
    <cfRule type="expression" dxfId="0" priority="1">
      <formula>MOD(ROW(),2)=1</formula>
    </cfRule>
  </conditionalFormatting>
  <dataValidations disablePrompts="1" count="2">
    <dataValidation type="whole" allowBlank="1" showInputMessage="1" showErrorMessage="1" errorTitle="Invalid Data" error="Please only enter whole numbers." sqref="F3:I3 H26:H31 F7:H25 I4:I60" xr:uid="{0631AE65-668C-42E4-8D0C-6DEB08F8C89A}">
      <formula1>-9223372036854770000</formula1>
      <formula2>9223372036854770000</formula2>
    </dataValidation>
    <dataValidation type="list" allowBlank="1" showInputMessage="1" showErrorMessage="1" sqref="D3" xr:uid="{F576C98C-DE30-4711-BC96-4CA2DE4BD55C}">
      <formula1>"Select Product Type, HMO, POS, EPO, PPO"</formula1>
    </dataValidation>
  </dataValidations>
  <pageMargins left="0.7" right="0.7" top="0.75" bottom="0.75" header="0.3" footer="0.3"/>
  <pageSetup orientation="portrait" horizontalDpi="1200" verticalDpi="1200" r:id="rId1"/>
  <headerFooter>
    <oddFooter>&amp;L&amp;"Arial,Regular"&amp;12Version Date: 3/26/2026</oddFooter>
  </headerFooter>
</worksheet>
</file>

<file path=docMetadata/LabelInfo.xml><?xml version="1.0" encoding="utf-8"?>
<clbl:labelList xmlns:clbl="http://schemas.microsoft.com/office/2020/mipLabelMetadata">
  <clbl:label id="{b914b00c-2991-499a-b3b0-8e4b1f080205}" enabled="0" method="" siteId="{b914b00c-2991-499a-b3b0-8e4b1f0802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 1083</vt:lpstr>
      <vt:lpstr>SB 129 On Off Exchange</vt:lpstr>
      <vt:lpstr>SB 129 MEWA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2021-03-22T20:16:03Z</dcterms:created>
  <dcterms:modified xsi:type="dcterms:W3CDTF">2026-04-01T16:50:51Z</dcterms:modified>
</cp:coreProperties>
</file>