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66925"/>
  <xr:revisionPtr revIDLastSave="0" documentId="8_{5F710BF9-CE6B-4B15-84E8-FFD7FC54E0CD}" xr6:coauthVersionLast="45" xr6:coauthVersionMax="45" xr10:uidLastSave="{00000000-0000-0000-0000-000000000000}"/>
  <bookViews>
    <workbookView xWindow="13740" yWindow="-16320" windowWidth="29040" windowHeight="15840" xr2:uid="{5467E6A4-F78C-4F23-BFA4-98D67834485E}"/>
  </bookViews>
  <sheets>
    <sheet name="AB 1083" sheetId="1" r:id="rId1"/>
    <sheet name="SB 129 On Off Exchange" sheetId="2" r:id="rId2"/>
    <sheet name="SB 129 MEW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3" l="1"/>
  <c r="H89" i="3"/>
  <c r="G89" i="3"/>
  <c r="F89" i="3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A93" i="2"/>
  <c r="Z93" i="2"/>
  <c r="AA92" i="2"/>
  <c r="Z92" i="2"/>
  <c r="AA91" i="2"/>
  <c r="Z91" i="2"/>
  <c r="AA90" i="2"/>
  <c r="Z90" i="2"/>
  <c r="AA89" i="2"/>
  <c r="Z89" i="2"/>
  <c r="AA88" i="2"/>
  <c r="Z88" i="2"/>
  <c r="AA87" i="2"/>
  <c r="Z87" i="2"/>
  <c r="AA86" i="2"/>
  <c r="Z86" i="2"/>
  <c r="AA85" i="2"/>
  <c r="Z85" i="2"/>
  <c r="AA84" i="2"/>
  <c r="Z84" i="2"/>
  <c r="AA83" i="2"/>
  <c r="Z83" i="2"/>
  <c r="AA82" i="2"/>
  <c r="Z82" i="2"/>
  <c r="AA81" i="2"/>
  <c r="Z81" i="2"/>
  <c r="AA80" i="2"/>
  <c r="Z80" i="2"/>
  <c r="AA79" i="2"/>
  <c r="Z79" i="2"/>
  <c r="AA78" i="2"/>
  <c r="Z78" i="2"/>
  <c r="AA77" i="2"/>
  <c r="Z77" i="2"/>
  <c r="AA76" i="2"/>
  <c r="Z76" i="2"/>
  <c r="AA75" i="2"/>
  <c r="Z75" i="2"/>
  <c r="AA74" i="2"/>
  <c r="Z74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2" i="2"/>
  <c r="Z62" i="2"/>
  <c r="AA61" i="2"/>
  <c r="Z61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Z94" i="2" s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M92" i="1"/>
  <c r="AL92" i="1"/>
  <c r="AM91" i="1"/>
  <c r="AL91" i="1"/>
  <c r="AM90" i="1"/>
  <c r="AL90" i="1"/>
  <c r="AM89" i="1"/>
  <c r="AL89" i="1"/>
  <c r="AM88" i="1"/>
  <c r="AL88" i="1"/>
  <c r="AM87" i="1"/>
  <c r="AL87" i="1"/>
  <c r="AM86" i="1"/>
  <c r="AL86" i="1"/>
  <c r="AM85" i="1"/>
  <c r="AL85" i="1"/>
  <c r="AM84" i="1"/>
  <c r="AL84" i="1"/>
  <c r="AM83" i="1"/>
  <c r="AL83" i="1"/>
  <c r="AM82" i="1"/>
  <c r="AL82" i="1"/>
  <c r="AM81" i="1"/>
  <c r="AL81" i="1"/>
  <c r="AM80" i="1"/>
  <c r="AL80" i="1"/>
  <c r="AM79" i="1"/>
  <c r="AL79" i="1"/>
  <c r="AM78" i="1"/>
  <c r="AL78" i="1"/>
  <c r="AM77" i="1"/>
  <c r="AL77" i="1"/>
  <c r="AM76" i="1"/>
  <c r="AL76" i="1"/>
  <c r="AM75" i="1"/>
  <c r="AL75" i="1"/>
  <c r="AM74" i="1"/>
  <c r="AL74" i="1"/>
  <c r="AM73" i="1"/>
  <c r="AL73" i="1"/>
  <c r="AM72" i="1"/>
  <c r="AL72" i="1"/>
  <c r="AM71" i="1"/>
  <c r="AL71" i="1"/>
  <c r="AM70" i="1"/>
  <c r="AL70" i="1"/>
  <c r="AM69" i="1"/>
  <c r="AL69" i="1"/>
  <c r="AM68" i="1"/>
  <c r="AL68" i="1"/>
  <c r="AM67" i="1"/>
  <c r="AL67" i="1"/>
  <c r="AM66" i="1"/>
  <c r="AL66" i="1"/>
  <c r="AM65" i="1"/>
  <c r="AL65" i="1"/>
  <c r="AM64" i="1"/>
  <c r="AL64" i="1"/>
  <c r="AM63" i="1"/>
  <c r="AL63" i="1"/>
  <c r="AM62" i="1"/>
  <c r="AL62" i="1"/>
  <c r="AM61" i="1"/>
  <c r="AL61" i="1"/>
  <c r="AM60" i="1"/>
  <c r="AL60" i="1"/>
  <c r="AM59" i="1"/>
  <c r="AL59" i="1"/>
  <c r="AM58" i="1"/>
  <c r="AL58" i="1"/>
  <c r="AM57" i="1"/>
  <c r="AL57" i="1"/>
  <c r="AM56" i="1"/>
  <c r="AL56" i="1"/>
  <c r="AM55" i="1"/>
  <c r="AL55" i="1"/>
  <c r="AM54" i="1"/>
  <c r="AL54" i="1"/>
  <c r="AM53" i="1"/>
  <c r="AL53" i="1"/>
  <c r="AM52" i="1"/>
  <c r="AL52" i="1"/>
  <c r="AM51" i="1"/>
  <c r="AL51" i="1"/>
  <c r="AM50" i="1"/>
  <c r="AL50" i="1"/>
  <c r="AM49" i="1"/>
  <c r="AL49" i="1"/>
  <c r="AM48" i="1"/>
  <c r="AL48" i="1"/>
  <c r="AM47" i="1"/>
  <c r="AL47" i="1"/>
  <c r="AM46" i="1"/>
  <c r="AL46" i="1"/>
  <c r="AM45" i="1"/>
  <c r="AL45" i="1"/>
  <c r="AM44" i="1"/>
  <c r="AL44" i="1"/>
  <c r="AM43" i="1"/>
  <c r="AL43" i="1"/>
  <c r="AM42" i="1"/>
  <c r="AL42" i="1"/>
  <c r="AM41" i="1"/>
  <c r="AL41" i="1"/>
  <c r="AM39" i="1"/>
  <c r="AL39" i="1"/>
  <c r="AM38" i="1"/>
  <c r="AL38" i="1"/>
  <c r="AM37" i="1"/>
  <c r="AL37" i="1"/>
  <c r="AM36" i="1"/>
  <c r="AL36" i="1"/>
  <c r="AM35" i="1"/>
  <c r="AL35" i="1"/>
  <c r="AM34" i="1"/>
  <c r="AL34" i="1"/>
  <c r="AM33" i="1"/>
  <c r="AL33" i="1"/>
  <c r="AM32" i="1"/>
  <c r="AL32" i="1"/>
  <c r="AM31" i="1"/>
  <c r="AL31" i="1"/>
  <c r="AM30" i="1"/>
  <c r="AL30" i="1"/>
  <c r="AM29" i="1"/>
  <c r="AL29" i="1"/>
  <c r="AM27" i="1"/>
  <c r="AL27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AM12" i="1"/>
  <c r="AL12" i="1"/>
  <c r="AL11" i="1"/>
  <c r="AM10" i="1"/>
  <c r="AL10" i="1"/>
  <c r="AM9" i="1"/>
  <c r="AL9" i="1"/>
  <c r="AM8" i="1"/>
  <c r="AL8" i="1"/>
  <c r="AM7" i="1"/>
  <c r="AL7" i="1"/>
  <c r="AM6" i="1"/>
  <c r="AL6" i="1"/>
  <c r="AM5" i="1"/>
  <c r="AL5" i="1"/>
  <c r="AM4" i="1"/>
  <c r="AL4" i="1"/>
  <c r="AA94" i="2" l="1"/>
  <c r="AL93" i="1"/>
  <c r="AM93" i="1"/>
</calcChain>
</file>

<file path=xl/sharedStrings.xml><?xml version="1.0" encoding="utf-8"?>
<sst xmlns="http://schemas.openxmlformats.org/spreadsheetml/2006/main" count="752" uniqueCount="209">
  <si>
    <t>2020 Full Service Health Plans' Enrollment Report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</si>
  <si>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</si>
  <si>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</si>
  <si>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</si>
  <si>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</si>
  <si>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</si>
  <si>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</si>
  <si>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</si>
  <si>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</si>
  <si>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</si>
  <si>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Administrative Services Only (ASO)</t>
  </si>
  <si>
    <t>Medicare Risk (MCR)</t>
  </si>
  <si>
    <t>Medicare Supplement (MCS)</t>
  </si>
  <si>
    <t>Medicare Cost (MCC)</t>
  </si>
  <si>
    <t>Medi-Cal Risk (MCalR)</t>
  </si>
  <si>
    <t>Healthy Families (HFP)</t>
  </si>
  <si>
    <t>The Medi-Cal Access Program (MCAP) (formerly Access for Infants &amp; Mothers (AIM) program)</t>
  </si>
  <si>
    <t>From Other Plans (FOP)</t>
  </si>
  <si>
    <t>Other Sources of Enrollment</t>
  </si>
  <si>
    <t>Plan Name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</si>
  <si>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</si>
  <si>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</si>
  <si>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</si>
  <si>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</si>
  <si>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</si>
  <si>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</si>
  <si>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</si>
  <si>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</si>
  <si>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</si>
  <si>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</si>
  <si>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</si>
  <si>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</si>
  <si>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</si>
  <si>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</si>
  <si>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</si>
  <si>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</si>
  <si>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</si>
  <si>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</si>
  <si>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</si>
  <si>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Total
Membership</t>
  </si>
  <si>
    <t>Total
Grandfathered
Enrollees included in Total</t>
  </si>
  <si>
    <t>Access Senior HealthCare, Inc.</t>
  </si>
  <si>
    <t>Adventist Health Plan, Inc.</t>
  </si>
  <si>
    <t>Aetna Better Health of California Inc</t>
  </si>
  <si>
    <t>Aetna Health of California, Inc.</t>
  </si>
  <si>
    <t>AIDS Healthcare Foundation</t>
  </si>
  <si>
    <t>Alameda Alliance For Health</t>
  </si>
  <si>
    <t>Alignment Health Plan</t>
  </si>
  <si>
    <t>AltaMed Health Network, Inc.</t>
  </si>
  <si>
    <t>AmericasHealth Plan, Inc.</t>
  </si>
  <si>
    <t xml:space="preserve">Arcadian Health Plan, Inc. </t>
  </si>
  <si>
    <t>Aspire Health Plan</t>
  </si>
  <si>
    <t>Astiva Health, Inc.</t>
  </si>
  <si>
    <t>Bay Area Accountable Care Network, Inc.</t>
  </si>
  <si>
    <t>Blue Cross of California (Anthem Blue Cross)</t>
  </si>
  <si>
    <t>Blue Cross of California Partnership Plan, Inc.</t>
  </si>
  <si>
    <t>Blue Shield of California Promise Health Plan</t>
  </si>
  <si>
    <t>Brandman Health Plan</t>
  </si>
  <si>
    <t>Brown and Toland Health Services</t>
  </si>
  <si>
    <t>California Health and Wellness Plan</t>
  </si>
  <si>
    <t>California Physicians' Service (Blue Shield of California)</t>
  </si>
  <si>
    <t>Care Improvement Plus South Central Insurance Company</t>
  </si>
  <si>
    <t>CareMore Health Plan</t>
  </si>
  <si>
    <t>Central Health Plan of California, Inc.</t>
  </si>
  <si>
    <t>CHG Foundation</t>
  </si>
  <si>
    <t>Children's Health Plan of California</t>
  </si>
  <si>
    <t>Chinese Community Health Plan</t>
  </si>
  <si>
    <t>Choice Physicians Network, Inc.</t>
  </si>
  <si>
    <t>Cigna HealthCare of California, Inc.</t>
  </si>
  <si>
    <t>Clever Care of Golden State Inc.</t>
  </si>
  <si>
    <t>Community Care Health Plan, Inc.</t>
  </si>
  <si>
    <t xml:space="preserve">Community Health Group </t>
  </si>
  <si>
    <t xml:space="preserve">Contra Costa County Medical Services </t>
  </si>
  <si>
    <t>Dignity Health Provider Resources, Inc.</t>
  </si>
  <si>
    <t>EPIC Health Plan</t>
  </si>
  <si>
    <t>For Your Benefit, Inc.</t>
  </si>
  <si>
    <t>Fresno-Kings-Madera Regional Health Authority</t>
  </si>
  <si>
    <t>Global Health Plan, Inc.</t>
  </si>
  <si>
    <t>Golden State Medicare Health Plan</t>
  </si>
  <si>
    <t>Health Net Community Solutions, Inc.</t>
  </si>
  <si>
    <t>Health Net of California, Inc.</t>
  </si>
  <si>
    <t>Heritage Provider Network, Inc.</t>
  </si>
  <si>
    <t>Hill Physicians Care Solutions, Inc.</t>
  </si>
  <si>
    <t>Humana Health Plan of California, Inc.</t>
  </si>
  <si>
    <t>Imperial Health Plan of California, Inc.</t>
  </si>
  <si>
    <t>Inland Empire Health Plan</t>
  </si>
  <si>
    <t>Inter Valley Health Plan</t>
  </si>
  <si>
    <t>Kaiser Foundation Health Plan, Inc.</t>
  </si>
  <si>
    <t>Kern Health Systems</t>
  </si>
  <si>
    <t xml:space="preserve">Local Initiative Health Authority For L.A. County </t>
  </si>
  <si>
    <t>Los Angeles County Department of Health Services</t>
  </si>
  <si>
    <t>Medcore Health Plan</t>
  </si>
  <si>
    <t>Medi-Excel, SA de CV</t>
  </si>
  <si>
    <t>MemorialCare Select Health Plan</t>
  </si>
  <si>
    <t>Meritage Health Plan</t>
  </si>
  <si>
    <t xml:space="preserve">Molina Healthcare of California </t>
  </si>
  <si>
    <t>Monarch Health Plan</t>
  </si>
  <si>
    <t xml:space="preserve">On Lok Senior Health Services </t>
  </si>
  <si>
    <t>Optum Health Plan of California</t>
  </si>
  <si>
    <t>Orange County Health Authority</t>
  </si>
  <si>
    <t>Oscar Health Plan of California</t>
  </si>
  <si>
    <t xml:space="preserve">Partnership HealthPlan of California </t>
  </si>
  <si>
    <t>PIH Health Care Solutions</t>
  </si>
  <si>
    <t xml:space="preserve">Premier Health Plan Services, Inc. </t>
  </si>
  <si>
    <t>PRIMECARE Medical Network, Inc.</t>
  </si>
  <si>
    <t>Prospect Health Plan, Inc.</t>
  </si>
  <si>
    <t>Providence Health Assurance</t>
  </si>
  <si>
    <t>Providence Health Network</t>
  </si>
  <si>
    <t>San Francisco Community Health Authority</t>
  </si>
  <si>
    <t>San Joaquin County Health Commission</t>
  </si>
  <si>
    <t>San Mateo Health Commission</t>
  </si>
  <si>
    <t>Santa Barbara San Luis Obispo Regional Health Authority</t>
  </si>
  <si>
    <t xml:space="preserve">Santa Clara County </t>
  </si>
  <si>
    <t xml:space="preserve">Santa Clara County Health Authority </t>
  </si>
  <si>
    <t>Santa Cruz-Monterey-Merced Managed Medical Care Commission</t>
  </si>
  <si>
    <t>Scan Health Plan</t>
  </si>
  <si>
    <t>Scripps Health Plan Services, Inc.</t>
  </si>
  <si>
    <t>Sequoia Health Plan</t>
  </si>
  <si>
    <t>Sharp Health Plan</t>
  </si>
  <si>
    <t xml:space="preserve">Sistemas Medicos Nacionales S.A.de C.V. </t>
  </si>
  <si>
    <t>Stanford Health Care Advantage</t>
  </si>
  <si>
    <t>Sutter Health Plan</t>
  </si>
  <si>
    <t xml:space="preserve">UHC of California </t>
  </si>
  <si>
    <t>UnitedHealthcare Benefits Plan of California</t>
  </si>
  <si>
    <t>UnitedHealthcare Community Plan of California, Inc</t>
  </si>
  <si>
    <t>Universal Care</t>
  </si>
  <si>
    <t>Ventura County Health Care Plan</t>
  </si>
  <si>
    <t>Vitality Health Plan of California, Inc.</t>
  </si>
  <si>
    <t>WellCare of California, Inc.</t>
  </si>
  <si>
    <t>Western Health Advantage</t>
  </si>
  <si>
    <t>Grand Total:</t>
  </si>
  <si>
    <t>2020 Full Service Health Plans' Enrollment Report: On and Off Exchange Commercial Enrollment</t>
  </si>
  <si>
    <t>Individual (Ind)</t>
  </si>
  <si>
    <t>EPO Individual (EPO Ind.)</t>
  </si>
  <si>
    <t>EPO Small Group (EPO SG)</t>
  </si>
  <si>
    <t>EPO Large Group (EPO LG)</t>
  </si>
  <si>
    <t>Total Membership</t>
  </si>
  <si>
    <t>On Exchange</t>
  </si>
  <si>
    <t>Off Exchange</t>
  </si>
  <si>
    <t>Off Exchnage</t>
  </si>
  <si>
    <t>Off  Exchange</t>
  </si>
  <si>
    <t>Health Net Health Plan of Oregon, Inc.</t>
  </si>
  <si>
    <t>2020 Full Service Health Plans' Enrollment Report: Multiple Employer Welfare Arrangement (MEWA)</t>
  </si>
  <si>
    <t>Name of MEWA</t>
  </si>
  <si>
    <t>Market Segment</t>
  </si>
  <si>
    <t>Product Type</t>
  </si>
  <si>
    <t>Fully Insured, Partially Self-Funded or Self-Funded</t>
  </si>
  <si>
    <t>Total Enrollees At End of Previous Period</t>
  </si>
  <si>
    <t>Additions During Period</t>
  </si>
  <si>
    <t>Terminations During Period</t>
  </si>
  <si>
    <t>Total Enrollees at End of Period</t>
  </si>
  <si>
    <t>CALIFORNIA HIGH TECHNOLOGY EMPLOYERS BENEFIT TRUST</t>
  </si>
  <si>
    <t>Commercial Large Group</t>
  </si>
  <si>
    <t>HMO</t>
  </si>
  <si>
    <t>Fully Insured</t>
  </si>
  <si>
    <t>POS</t>
  </si>
  <si>
    <t>CALIFORNIA RACE TRACKS GROUP INSURANCE TRUST</t>
  </si>
  <si>
    <t>ADP Totalsource Inc</t>
  </si>
  <si>
    <t>PPO</t>
  </si>
  <si>
    <t>Beyond Benefits Life Science Association Trust</t>
  </si>
  <si>
    <t>Bose Appraisal Services</t>
  </si>
  <si>
    <t>Commercial Small Group</t>
  </si>
  <si>
    <t>CA Association of Golf &amp; Private Clubs Benefit Trust</t>
  </si>
  <si>
    <t>CA Association of Realtors</t>
  </si>
  <si>
    <t>CA Craft Brewers Association Benefit</t>
  </si>
  <si>
    <t>CA Independent School Benefit Trust</t>
  </si>
  <si>
    <t>CCBA - Los Angeles Ale Works</t>
  </si>
  <si>
    <t>CCBA - Prost LLC</t>
  </si>
  <si>
    <t>CCBA - Vigilante Brewing Co</t>
  </si>
  <si>
    <t>CPE HR INC</t>
  </si>
  <si>
    <t>Emplicity</t>
  </si>
  <si>
    <t>Mascheroni Construction</t>
  </si>
  <si>
    <t>MMC LLC KHEO DBA KEENAN Healthcare Employer O</t>
  </si>
  <si>
    <t>North Bay Builders Exchange Insurance Trust</t>
  </si>
  <si>
    <t>NPEAA Trust - Advance Schools Inc.</t>
  </si>
  <si>
    <t>NPEAA Trust - California Intercontinental University</t>
  </si>
  <si>
    <t>NPEAA Trust - Capistrano Valley Christian</t>
  </si>
  <si>
    <t>NPEAA Trust - Central Valley Christian School</t>
  </si>
  <si>
    <t>NPEAA Trust - First Presbyterian</t>
  </si>
  <si>
    <t>NPEAA Trust - Gnomon Inc</t>
  </si>
  <si>
    <t>NPEAA Trust - Kagan Publishing</t>
  </si>
  <si>
    <t>NPEAA Trust - Kings Education</t>
  </si>
  <si>
    <t>NPEAA Trust - Lake Avenue School</t>
  </si>
  <si>
    <t>NPEAA Trust - Mariners Christian School</t>
  </si>
  <si>
    <t>NPEAA Trust - San Diego Christian College</t>
  </si>
  <si>
    <t>NPEAA Trust - Somerset Altus Academy</t>
  </si>
  <si>
    <t>NPEAA Trust - Town School for Boys</t>
  </si>
  <si>
    <t>NPEAA Trust - Westmark</t>
  </si>
  <si>
    <t>NPEAA Trust - Westminster Theological Seminary CA</t>
  </si>
  <si>
    <t>Open Health Trust</t>
  </si>
  <si>
    <t>Producers Health Benefits Plan</t>
  </si>
  <si>
    <t>Restaurant Industry Health &amp; Welfare Trust</t>
  </si>
  <si>
    <t>Sequoia One PEO LLC</t>
  </si>
  <si>
    <t xml:space="preserve">Side Porch Productions IN     </t>
  </si>
  <si>
    <t>Tech Benefits Program</t>
  </si>
  <si>
    <t>Wine Industry Employee Benefits Collective Trust</t>
  </si>
  <si>
    <t>Printing Industries Benefit Trust</t>
  </si>
  <si>
    <t>Associated Builders and Contractors Northern California Chapter Benefit Trust Fund</t>
  </si>
  <si>
    <t>ABC of Southern California Benefit Trust Fund</t>
  </si>
  <si>
    <t>Ringler Associates Medical Benefits Plan</t>
  </si>
  <si>
    <t>CALIFORNIA SMALL MANUFACTURERS H&amp;W TRUST</t>
  </si>
  <si>
    <t>PIASC</t>
  </si>
  <si>
    <t>PIANC</t>
  </si>
  <si>
    <t>THE ASSOCIATED PRODUCE DEALERS</t>
  </si>
  <si>
    <t>Wellpath Physicians</t>
  </si>
  <si>
    <t>Southern California Schools VEBA</t>
  </si>
  <si>
    <t>ASSOC OF REALTORS AND AFFILIATES</t>
  </si>
  <si>
    <t>ASSOC OF REALTORS AND AFFILIATES REGION 2</t>
  </si>
  <si>
    <t>SACRAMENTO CO BAR ASSOC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</si>
</sst>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 wrapText="1"/>
    </xf>
    <xf numFmtId="3" fontId="2" fillId="4" borderId="29" xfId="0" applyNumberFormat="1" applyFont="1" applyFill="1" applyBorder="1" applyAlignment="1">
      <alignment horizontal="center" vertical="center" wrapText="1"/>
    </xf>
    <xf numFmtId="3" fontId="2" fillId="4" borderId="2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1" quotePrefix="1" applyFont="1" applyFill="1" applyBorder="1" applyAlignment="1">
      <alignment horizontal="center" vertical="center" wrapText="1"/>
    </xf>
    <xf numFmtId="0" fontId="1" fillId="0" borderId="3" xfId="1" quotePrefix="1" applyFont="1" applyFill="1" applyBorder="1" applyAlignment="1">
      <alignment horizontal="center" vertical="center" wrapText="1"/>
    </xf>
    <xf numFmtId="0" fontId="2" fillId="0" borderId="21" xfId="1" quotePrefix="1" applyFont="1" applyFill="1" applyBorder="1" applyAlignment="1">
      <alignment horizontal="left" vertical="top"/>
    </xf>
    <xf numFmtId="0" fontId="2" fillId="0" borderId="37" xfId="1" quotePrefix="1" applyFont="1" applyFill="1" applyBorder="1" applyAlignment="1">
      <alignment vertical="top"/>
    </xf>
    <xf numFmtId="0" fontId="2" fillId="0" borderId="37" xfId="1" quotePrefix="1" applyFont="1" applyFill="1" applyBorder="1" applyAlignment="1">
      <alignment horizontal="left" vertical="top"/>
    </xf>
    <xf numFmtId="0" fontId="2" fillId="0" borderId="37" xfId="0" applyFont="1" applyFill="1" applyBorder="1" applyAlignment="1">
      <alignment vertical="top"/>
    </xf>
    <xf numFmtId="3" fontId="2" fillId="0" borderId="37" xfId="0" applyNumberFormat="1" applyFont="1" applyFill="1" applyBorder="1" applyAlignment="1" applyProtection="1">
      <alignment horizontal="center" vertical="center"/>
      <protection locked="0"/>
    </xf>
    <xf numFmtId="3" fontId="2" fillId="4" borderId="38" xfId="0" applyNumberFormat="1" applyFont="1" applyFill="1" applyBorder="1" applyAlignment="1">
      <alignment horizontal="center" vertical="center"/>
    </xf>
    <xf numFmtId="3" fontId="2" fillId="0" borderId="38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>
      <alignment horizontal="left" vertical="center"/>
    </xf>
    <xf numFmtId="3" fontId="2" fillId="0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38" xfId="0" applyNumberFormat="1" applyFont="1" applyFill="1" applyBorder="1" applyAlignment="1">
      <alignment horizontal="center" vertical="center"/>
    </xf>
    <xf numFmtId="3" fontId="2" fillId="0" borderId="37" xfId="1" quotePrefix="1" applyNumberFormat="1" applyFont="1" applyFill="1" applyBorder="1" applyAlignment="1">
      <alignment horizontal="center" vertical="center"/>
    </xf>
    <xf numFmtId="0" fontId="2" fillId="0" borderId="37" xfId="1" quotePrefix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8" xfId="1" quotePrefix="1" applyFont="1" applyFill="1" applyBorder="1" applyAlignment="1">
      <alignment horizontal="left" vertical="top"/>
    </xf>
    <xf numFmtId="0" fontId="2" fillId="0" borderId="40" xfId="1" quotePrefix="1" applyFont="1" applyFill="1" applyBorder="1" applyAlignment="1">
      <alignment vertical="top"/>
    </xf>
    <xf numFmtId="0" fontId="2" fillId="0" borderId="40" xfId="1" quotePrefix="1" applyFont="1" applyFill="1" applyBorder="1" applyAlignment="1">
      <alignment horizontal="left" vertical="top"/>
    </xf>
    <xf numFmtId="0" fontId="2" fillId="0" borderId="40" xfId="0" applyFont="1" applyFill="1" applyBorder="1" applyAlignment="1">
      <alignment vertical="top"/>
    </xf>
    <xf numFmtId="3" fontId="2" fillId="0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</cellXfs>
  <cellStyles count="2">
    <cellStyle name="Normal" xfId="0" builtinId="0"/>
    <cellStyle name="Normal 25" xfId="1" xr:uid="{7359B07D-0245-4785-B14A-DDE4BCF1560F}"/>
  </cellStyles>
  <dxfs count="278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1F34-0AEE-42B6-B205-16D09560CAA8}">
  <dimension ref="A1:AM93"/>
  <sheetViews>
    <sheetView tabSelected="1" zoomScaleNormal="100" workbookViewId="0">
      <pane ySplit="3" topLeftCell="A4" activePane="bottomLeft" state="frozen"/>
      <selection pane="bottomLeft" activeCell="A11" sqref="A11"/>
    </sheetView>
  </sheetViews>
  <sheetFormatPr defaultRowHeight="14.5" x14ac:dyDescent="0.35"/>
  <cols>
    <col min="1" max="1" width="71.1796875" customWidth="1"/>
    <col min="2" max="2" width="13.81640625" bestFit="1" customWidth="1"/>
    <col min="3" max="3" width="18.54296875" customWidth="1"/>
    <col min="4" max="4" width="14.81640625" customWidth="1"/>
    <col min="5" max="5" width="16.7265625" customWidth="1"/>
    <col min="6" max="6" width="15.7265625" customWidth="1"/>
    <col min="7" max="7" width="16.26953125" customWidth="1"/>
    <col min="8" max="8" width="13.7265625" customWidth="1"/>
    <col min="9" max="9" width="16.54296875" customWidth="1"/>
    <col min="10" max="10" width="11.453125" bestFit="1" customWidth="1"/>
    <col min="11" max="11" width="17.26953125" customWidth="1"/>
    <col min="12" max="12" width="13.81640625" bestFit="1" customWidth="1"/>
    <col min="13" max="13" width="16.1796875" customWidth="1"/>
    <col min="14" max="14" width="14" customWidth="1"/>
    <col min="15" max="15" width="16.1796875" customWidth="1"/>
    <col min="16" max="16" width="12.7265625" customWidth="1"/>
    <col min="17" max="17" width="15.54296875" customWidth="1"/>
    <col min="18" max="18" width="14.1796875" customWidth="1"/>
    <col min="19" max="19" width="15.453125" customWidth="1"/>
    <col min="20" max="20" width="19" customWidth="1"/>
    <col min="21" max="21" width="17.81640625" customWidth="1"/>
    <col min="22" max="22" width="13.81640625" bestFit="1" customWidth="1"/>
    <col min="23" max="23" width="15.453125" customWidth="1"/>
    <col min="24" max="24" width="14.7265625" customWidth="1"/>
    <col min="25" max="25" width="17.1796875" customWidth="1"/>
    <col min="26" max="26" width="14.1796875" customWidth="1"/>
    <col min="27" max="27" width="16.453125" customWidth="1"/>
    <col min="28" max="28" width="15.453125" bestFit="1" customWidth="1"/>
    <col min="29" max="29" width="15.7265625" customWidth="1"/>
    <col min="30" max="30" width="14.453125" customWidth="1"/>
    <col min="31" max="31" width="16.1796875" customWidth="1"/>
    <col min="32" max="32" width="17.81640625" customWidth="1"/>
    <col min="33" max="33" width="16.26953125" customWidth="1"/>
    <col min="34" max="34" width="13.81640625" bestFit="1" customWidth="1"/>
    <col min="35" max="35" width="15.81640625" customWidth="1"/>
    <col min="36" max="36" width="13.81640625" bestFit="1" customWidth="1"/>
    <col min="37" max="37" width="16.7265625" customWidth="1"/>
    <col min="38" max="38" width="15.453125" bestFit="1" customWidth="1"/>
    <col min="39" max="39" width="17.81640625" customWidth="1"/>
  </cols>
  <sheetData>
    <row r="1" spans="1:39" ht="16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40" thickBot="1" x14ac:dyDescent="0.4">
      <c r="A2" s="3"/>
      <c r="B2" s="4" t="s">
        <v>1</v>
      </c>
      <c r="C2" s="5" t="s">
        <v>1</v>
      </c>
      <c r="D2" s="4" t="s">
        <v>2</v>
      </c>
      <c r="E2" s="5" t="s">
        <v>2</v>
      </c>
      <c r="F2" s="4" t="s">
        <v>3</v>
      </c>
      <c r="G2" s="5" t="s">
        <v>3</v>
      </c>
      <c r="H2" s="4" t="s">
        <v>4</v>
      </c>
      <c r="I2" s="5" t="s">
        <v>4</v>
      </c>
      <c r="J2" s="4" t="s">
        <v>5</v>
      </c>
      <c r="K2" s="5" t="s">
        <v>5</v>
      </c>
      <c r="L2" s="4" t="s">
        <v>6</v>
      </c>
      <c r="M2" s="5" t="s">
        <v>6</v>
      </c>
      <c r="N2" s="4" t="s">
        <v>7</v>
      </c>
      <c r="O2" s="5" t="s">
        <v>7</v>
      </c>
      <c r="P2" s="4" t="s">
        <v>8</v>
      </c>
      <c r="Q2" s="5" t="s">
        <v>8</v>
      </c>
      <c r="R2" s="4" t="s">
        <v>9</v>
      </c>
      <c r="S2" s="6" t="s">
        <v>9</v>
      </c>
      <c r="T2" s="4" t="s">
        <v>10</v>
      </c>
      <c r="U2" s="5" t="s">
        <v>10</v>
      </c>
      <c r="V2" s="7" t="s">
        <v>11</v>
      </c>
      <c r="W2" s="5" t="s">
        <v>11</v>
      </c>
      <c r="X2" s="4" t="s">
        <v>12</v>
      </c>
      <c r="Y2" s="5" t="s">
        <v>12</v>
      </c>
      <c r="Z2" s="4" t="s">
        <v>13</v>
      </c>
      <c r="AA2" s="5" t="s">
        <v>13</v>
      </c>
      <c r="AB2" s="4" t="s">
        <v>14</v>
      </c>
      <c r="AC2" s="5" t="s">
        <v>14</v>
      </c>
      <c r="AD2" s="4" t="s">
        <v>15</v>
      </c>
      <c r="AE2" s="5" t="s">
        <v>15</v>
      </c>
      <c r="AF2" s="8" t="s">
        <v>16</v>
      </c>
      <c r="AG2" s="9" t="s">
        <v>16</v>
      </c>
      <c r="AH2" s="4" t="s">
        <v>17</v>
      </c>
      <c r="AI2" s="5" t="s">
        <v>17</v>
      </c>
      <c r="AJ2" s="4" t="s">
        <v>18</v>
      </c>
      <c r="AK2" s="5" t="s">
        <v>18</v>
      </c>
      <c r="AL2" s="10"/>
      <c r="AM2" s="11"/>
    </row>
    <row r="3" spans="1:39" ht="93.5" thickBot="1" x14ac:dyDescent="0.4">
      <c r="A3" s="12" t="s">
        <v>19</v>
      </c>
      <c r="B3" s="13" t="s">
        <v>20</v>
      </c>
      <c r="C3" s="14" t="s">
        <v>21</v>
      </c>
      <c r="D3" s="13" t="s">
        <v>22</v>
      </c>
      <c r="E3" s="14" t="s">
        <v>21</v>
      </c>
      <c r="F3" s="13" t="s">
        <v>23</v>
      </c>
      <c r="G3" s="14" t="s">
        <v>21</v>
      </c>
      <c r="H3" s="13" t="s">
        <v>24</v>
      </c>
      <c r="I3" s="14" t="s">
        <v>21</v>
      </c>
      <c r="J3" s="13" t="s">
        <v>25</v>
      </c>
      <c r="K3" s="14" t="s">
        <v>21</v>
      </c>
      <c r="L3" s="13" t="s">
        <v>26</v>
      </c>
      <c r="M3" s="14" t="s">
        <v>21</v>
      </c>
      <c r="N3" s="13" t="s">
        <v>27</v>
      </c>
      <c r="O3" s="14" t="s">
        <v>21</v>
      </c>
      <c r="P3" s="13" t="s">
        <v>28</v>
      </c>
      <c r="Q3" s="14" t="s">
        <v>21</v>
      </c>
      <c r="R3" s="13" t="s">
        <v>29</v>
      </c>
      <c r="S3" s="15" t="s">
        <v>21</v>
      </c>
      <c r="T3" s="13" t="s">
        <v>30</v>
      </c>
      <c r="U3" s="14" t="s">
        <v>21</v>
      </c>
      <c r="V3" s="16" t="s">
        <v>31</v>
      </c>
      <c r="W3" s="14" t="s">
        <v>21</v>
      </c>
      <c r="X3" s="13" t="s">
        <v>32</v>
      </c>
      <c r="Y3" s="14" t="s">
        <v>21</v>
      </c>
      <c r="Z3" s="13" t="s">
        <v>33</v>
      </c>
      <c r="AA3" s="14" t="s">
        <v>21</v>
      </c>
      <c r="AB3" s="13" t="s">
        <v>34</v>
      </c>
      <c r="AC3" s="14" t="s">
        <v>21</v>
      </c>
      <c r="AD3" s="13" t="s">
        <v>35</v>
      </c>
      <c r="AE3" s="14" t="s">
        <v>21</v>
      </c>
      <c r="AF3" s="13" t="s">
        <v>36</v>
      </c>
      <c r="AG3" s="14" t="s">
        <v>21</v>
      </c>
      <c r="AH3" s="13" t="s">
        <v>37</v>
      </c>
      <c r="AI3" s="14" t="s">
        <v>21</v>
      </c>
      <c r="AJ3" s="13" t="s">
        <v>38</v>
      </c>
      <c r="AK3" s="14" t="s">
        <v>21</v>
      </c>
      <c r="AL3" s="17" t="s">
        <v>39</v>
      </c>
      <c r="AM3" s="18" t="s">
        <v>40</v>
      </c>
    </row>
    <row r="4" spans="1:39" ht="15.5" x14ac:dyDescent="0.35">
      <c r="A4" s="19" t="s">
        <v>41</v>
      </c>
      <c r="B4" s="20">
        <v>0</v>
      </c>
      <c r="C4" s="21">
        <v>0</v>
      </c>
      <c r="D4" s="22">
        <v>0</v>
      </c>
      <c r="E4" s="23">
        <v>0</v>
      </c>
      <c r="F4" s="20">
        <v>0</v>
      </c>
      <c r="G4" s="21">
        <v>0</v>
      </c>
      <c r="H4" s="22">
        <v>0</v>
      </c>
      <c r="I4" s="23">
        <v>0</v>
      </c>
      <c r="J4" s="24">
        <v>0</v>
      </c>
      <c r="K4" s="25">
        <v>0</v>
      </c>
      <c r="L4" s="24">
        <v>0</v>
      </c>
      <c r="M4" s="25">
        <v>0</v>
      </c>
      <c r="N4" s="24">
        <v>0</v>
      </c>
      <c r="O4" s="25">
        <v>0</v>
      </c>
      <c r="P4" s="24">
        <v>0</v>
      </c>
      <c r="Q4" s="25">
        <v>0</v>
      </c>
      <c r="R4" s="24">
        <v>0</v>
      </c>
      <c r="S4" s="25">
        <v>0</v>
      </c>
      <c r="T4" s="24">
        <v>0</v>
      </c>
      <c r="U4" s="25">
        <v>0</v>
      </c>
      <c r="V4" s="24">
        <v>0</v>
      </c>
      <c r="W4" s="25">
        <v>0</v>
      </c>
      <c r="X4" s="24">
        <v>0</v>
      </c>
      <c r="Y4" s="25">
        <v>0</v>
      </c>
      <c r="Z4" s="24">
        <v>0</v>
      </c>
      <c r="AA4" s="25">
        <v>0</v>
      </c>
      <c r="AB4" s="24">
        <v>0</v>
      </c>
      <c r="AC4" s="25">
        <v>0</v>
      </c>
      <c r="AD4" s="24">
        <v>0</v>
      </c>
      <c r="AE4" s="25">
        <v>0</v>
      </c>
      <c r="AF4" s="24">
        <v>0</v>
      </c>
      <c r="AG4" s="25">
        <v>0</v>
      </c>
      <c r="AH4" s="24">
        <v>1827</v>
      </c>
      <c r="AI4" s="25">
        <v>0</v>
      </c>
      <c r="AJ4" s="24">
        <v>0</v>
      </c>
      <c r="AK4" s="25">
        <v>0</v>
      </c>
      <c r="AL4" s="22">
        <f>SUM(B4,D4,F4,H4,J4,L4,N4,P4,R4,T4,V4,X4,Z4,AB4,AD4,AF4,AH4,AJ4)</f>
        <v>1827</v>
      </c>
      <c r="AM4" s="26">
        <f>SUM(C4,E4,G4,I4,K4,M4,O4,Q4,S4,U4,W4,Y4,AA4,AC4,AE4,AG4,AI4,AK4)</f>
        <v>0</v>
      </c>
    </row>
    <row r="5" spans="1:39" ht="15.5" x14ac:dyDescent="0.35">
      <c r="A5" s="27" t="s">
        <v>42</v>
      </c>
      <c r="B5" s="28">
        <v>0</v>
      </c>
      <c r="C5" s="29">
        <v>0</v>
      </c>
      <c r="D5" s="30">
        <v>0</v>
      </c>
      <c r="E5" s="31">
        <v>0</v>
      </c>
      <c r="F5" s="28">
        <v>0</v>
      </c>
      <c r="G5" s="29">
        <v>0</v>
      </c>
      <c r="H5" s="30">
        <v>0</v>
      </c>
      <c r="I5" s="31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v>0</v>
      </c>
      <c r="AA5" s="29">
        <v>0</v>
      </c>
      <c r="AB5" s="28">
        <v>0</v>
      </c>
      <c r="AC5" s="29">
        <v>0</v>
      </c>
      <c r="AD5" s="28">
        <v>0</v>
      </c>
      <c r="AE5" s="29">
        <v>0</v>
      </c>
      <c r="AF5" s="28">
        <v>0</v>
      </c>
      <c r="AG5" s="29">
        <v>0</v>
      </c>
      <c r="AH5" s="28">
        <v>17593</v>
      </c>
      <c r="AI5" s="29">
        <v>0</v>
      </c>
      <c r="AJ5" s="28">
        <v>0</v>
      </c>
      <c r="AK5" s="29">
        <v>0</v>
      </c>
      <c r="AL5" s="30">
        <f>SUM(B5,D5,F5,H5,J5,L5,N5,P5,R5,T5,V5,X5,Z5,AB5,AD5,AF5,AH5,AJ5)</f>
        <v>17593</v>
      </c>
      <c r="AM5" s="32">
        <f t="shared" ref="AM5:AM79" si="0">SUM(C5,E5,G5,I5,K5,M5,O5,Q5,S5,U5,W5,Y5,AA5,AC5,AE5,AG5,AI5,AK5)</f>
        <v>0</v>
      </c>
    </row>
    <row r="6" spans="1:39" ht="15.5" x14ac:dyDescent="0.35">
      <c r="A6" s="27" t="s">
        <v>43</v>
      </c>
      <c r="B6" s="28">
        <v>0</v>
      </c>
      <c r="C6" s="29">
        <v>0</v>
      </c>
      <c r="D6" s="30">
        <v>0</v>
      </c>
      <c r="E6" s="31">
        <v>0</v>
      </c>
      <c r="F6" s="28">
        <v>0</v>
      </c>
      <c r="G6" s="29">
        <v>0</v>
      </c>
      <c r="H6" s="30">
        <v>0</v>
      </c>
      <c r="I6" s="31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11870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30071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30">
        <f t="shared" ref="AL6:AL79" si="1">SUM(B6,D6,F6,H6,J6,L6,N6,P6,R6,T6,V6,X6,Z6,AB6,AD6,AF6,AH6,AJ6)</f>
        <v>41941</v>
      </c>
      <c r="AM6" s="32">
        <f t="shared" si="0"/>
        <v>0</v>
      </c>
    </row>
    <row r="7" spans="1:39" ht="15.5" x14ac:dyDescent="0.35">
      <c r="A7" s="27" t="s">
        <v>44</v>
      </c>
      <c r="B7" s="28">
        <v>0</v>
      </c>
      <c r="C7" s="29">
        <v>0</v>
      </c>
      <c r="D7" s="30">
        <v>19177</v>
      </c>
      <c r="E7" s="31">
        <v>0</v>
      </c>
      <c r="F7" s="28">
        <v>178219</v>
      </c>
      <c r="G7" s="29">
        <v>966</v>
      </c>
      <c r="H7" s="30">
        <v>0</v>
      </c>
      <c r="I7" s="31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33">
        <v>0</v>
      </c>
      <c r="Q7" s="29">
        <v>0</v>
      </c>
      <c r="R7" s="28">
        <v>18</v>
      </c>
      <c r="S7" s="29">
        <v>0</v>
      </c>
      <c r="T7" s="28">
        <v>0</v>
      </c>
      <c r="U7" s="29">
        <v>0</v>
      </c>
      <c r="V7" s="28">
        <v>7788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0</v>
      </c>
      <c r="AC7" s="29">
        <v>0</v>
      </c>
      <c r="AD7" s="28">
        <v>0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30">
        <f>SUM(B7,D7,F7,H7,J7,L7,N7,P7,R7,T7,V7,X7,Z7,AB7,AD7,AF7,AH7,AJ7)</f>
        <v>205202</v>
      </c>
      <c r="AM7" s="32">
        <f t="shared" si="0"/>
        <v>966</v>
      </c>
    </row>
    <row r="8" spans="1:39" ht="15.5" x14ac:dyDescent="0.35">
      <c r="A8" s="27" t="s">
        <v>45</v>
      </c>
      <c r="B8" s="28">
        <v>0</v>
      </c>
      <c r="C8" s="29">
        <v>0</v>
      </c>
      <c r="D8" s="30">
        <v>0</v>
      </c>
      <c r="E8" s="31">
        <v>0</v>
      </c>
      <c r="F8" s="28">
        <v>0</v>
      </c>
      <c r="G8" s="29">
        <v>0</v>
      </c>
      <c r="H8" s="30">
        <v>0</v>
      </c>
      <c r="I8" s="31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670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691</v>
      </c>
      <c r="AC8" s="29">
        <v>0</v>
      </c>
      <c r="AD8" s="28">
        <v>0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30">
        <f t="shared" si="1"/>
        <v>1361</v>
      </c>
      <c r="AM8" s="32">
        <f t="shared" si="0"/>
        <v>0</v>
      </c>
    </row>
    <row r="9" spans="1:39" ht="15.5" x14ac:dyDescent="0.35">
      <c r="A9" s="27" t="s">
        <v>46</v>
      </c>
      <c r="B9" s="28">
        <v>0</v>
      </c>
      <c r="C9" s="29">
        <v>0</v>
      </c>
      <c r="D9" s="30">
        <v>0</v>
      </c>
      <c r="E9" s="31">
        <v>0</v>
      </c>
      <c r="F9" s="28">
        <v>0</v>
      </c>
      <c r="G9" s="29">
        <v>0</v>
      </c>
      <c r="H9" s="30">
        <v>0</v>
      </c>
      <c r="I9" s="31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269770</v>
      </c>
      <c r="AC9" s="29">
        <v>0</v>
      </c>
      <c r="AD9" s="28">
        <v>0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5956</v>
      </c>
      <c r="AK9" s="29">
        <v>0</v>
      </c>
      <c r="AL9" s="30">
        <f t="shared" si="1"/>
        <v>275726</v>
      </c>
      <c r="AM9" s="32">
        <f t="shared" si="0"/>
        <v>0</v>
      </c>
    </row>
    <row r="10" spans="1:39" ht="15.5" x14ac:dyDescent="0.35">
      <c r="A10" s="27" t="s">
        <v>47</v>
      </c>
      <c r="B10" s="28">
        <v>0</v>
      </c>
      <c r="C10" s="29">
        <v>0</v>
      </c>
      <c r="D10" s="30">
        <v>0</v>
      </c>
      <c r="E10" s="31">
        <v>0</v>
      </c>
      <c r="F10" s="28">
        <v>0</v>
      </c>
      <c r="G10" s="29">
        <v>0</v>
      </c>
      <c r="H10" s="30">
        <v>0</v>
      </c>
      <c r="I10" s="31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68323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30">
        <f t="shared" si="1"/>
        <v>68323</v>
      </c>
      <c r="AM10" s="32">
        <f t="shared" si="0"/>
        <v>0</v>
      </c>
    </row>
    <row r="11" spans="1:39" ht="15.5" x14ac:dyDescent="0.35">
      <c r="A11" s="27" t="s">
        <v>48</v>
      </c>
      <c r="B11" s="28">
        <v>0</v>
      </c>
      <c r="C11" s="29">
        <v>0</v>
      </c>
      <c r="D11" s="30">
        <v>0</v>
      </c>
      <c r="E11" s="31">
        <v>0</v>
      </c>
      <c r="F11" s="28">
        <v>0</v>
      </c>
      <c r="G11" s="29">
        <v>0</v>
      </c>
      <c r="H11" s="30">
        <v>0</v>
      </c>
      <c r="I11" s="31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0</v>
      </c>
      <c r="AE11" s="29">
        <v>0</v>
      </c>
      <c r="AF11" s="28">
        <v>0</v>
      </c>
      <c r="AG11" s="29">
        <v>0</v>
      </c>
      <c r="AH11" s="28">
        <v>73799</v>
      </c>
      <c r="AI11" s="29">
        <v>0</v>
      </c>
      <c r="AJ11" s="28">
        <v>0</v>
      </c>
      <c r="AK11" s="29">
        <v>0</v>
      </c>
      <c r="AL11" s="22">
        <f>SUM(B11,D11,F11,H11,J11,L11,N11,P11,R11,T11,V11,X11,Z11,AB11,AD11,AF11,AH11,AJ11)</f>
        <v>73799</v>
      </c>
      <c r="AM11" s="32">
        <v>0</v>
      </c>
    </row>
    <row r="12" spans="1:39" ht="15.5" x14ac:dyDescent="0.35">
      <c r="A12" s="27" t="s">
        <v>49</v>
      </c>
      <c r="B12" s="28">
        <v>0</v>
      </c>
      <c r="C12" s="29">
        <v>0</v>
      </c>
      <c r="D12" s="30">
        <v>0</v>
      </c>
      <c r="E12" s="31">
        <v>0</v>
      </c>
      <c r="F12" s="28">
        <v>0</v>
      </c>
      <c r="G12" s="29">
        <v>0</v>
      </c>
      <c r="H12" s="30">
        <v>0</v>
      </c>
      <c r="I12" s="31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1860</v>
      </c>
      <c r="AI12" s="29">
        <v>0</v>
      </c>
      <c r="AJ12" s="28">
        <v>0</v>
      </c>
      <c r="AK12" s="29">
        <v>0</v>
      </c>
      <c r="AL12" s="30">
        <f t="shared" si="1"/>
        <v>1860</v>
      </c>
      <c r="AM12" s="32">
        <f t="shared" si="0"/>
        <v>0</v>
      </c>
    </row>
    <row r="13" spans="1:39" ht="15.5" x14ac:dyDescent="0.35">
      <c r="A13" s="27" t="s">
        <v>50</v>
      </c>
      <c r="B13" s="28">
        <v>0</v>
      </c>
      <c r="C13" s="29">
        <v>0</v>
      </c>
      <c r="D13" s="30">
        <v>0</v>
      </c>
      <c r="E13" s="31">
        <v>0</v>
      </c>
      <c r="F13" s="28">
        <v>0</v>
      </c>
      <c r="G13" s="29">
        <v>0</v>
      </c>
      <c r="H13" s="30">
        <v>0</v>
      </c>
      <c r="I13" s="31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96523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0</v>
      </c>
      <c r="AI13" s="29">
        <v>0</v>
      </c>
      <c r="AJ13" s="28">
        <v>348987</v>
      </c>
      <c r="AK13" s="29">
        <v>0</v>
      </c>
      <c r="AL13" s="30">
        <f t="shared" si="1"/>
        <v>445510</v>
      </c>
      <c r="AM13" s="32">
        <f t="shared" si="0"/>
        <v>0</v>
      </c>
    </row>
    <row r="14" spans="1:39" ht="15.5" x14ac:dyDescent="0.35">
      <c r="A14" s="27" t="s">
        <v>51</v>
      </c>
      <c r="B14" s="28">
        <v>0</v>
      </c>
      <c r="C14" s="29">
        <v>0</v>
      </c>
      <c r="D14" s="30">
        <v>0</v>
      </c>
      <c r="E14" s="31">
        <v>0</v>
      </c>
      <c r="F14" s="28">
        <v>0</v>
      </c>
      <c r="G14" s="29">
        <v>0</v>
      </c>
      <c r="H14" s="30">
        <v>0</v>
      </c>
      <c r="I14" s="31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5602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0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0</v>
      </c>
      <c r="AK14" s="29">
        <v>0</v>
      </c>
      <c r="AL14" s="30">
        <f t="shared" si="1"/>
        <v>5602</v>
      </c>
      <c r="AM14" s="32">
        <f t="shared" si="0"/>
        <v>0</v>
      </c>
    </row>
    <row r="15" spans="1:39" ht="15.5" x14ac:dyDescent="0.35">
      <c r="A15" s="27" t="s">
        <v>52</v>
      </c>
      <c r="B15" s="28">
        <v>0</v>
      </c>
      <c r="C15" s="29">
        <v>0</v>
      </c>
      <c r="D15" s="30">
        <v>0</v>
      </c>
      <c r="E15" s="31">
        <v>0</v>
      </c>
      <c r="F15" s="28">
        <v>0</v>
      </c>
      <c r="G15" s="29">
        <v>0</v>
      </c>
      <c r="H15" s="30">
        <v>0</v>
      </c>
      <c r="I15" s="31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0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30">
        <f t="shared" si="1"/>
        <v>0</v>
      </c>
      <c r="AM15" s="32">
        <f t="shared" si="0"/>
        <v>0</v>
      </c>
    </row>
    <row r="16" spans="1:39" ht="15.5" x14ac:dyDescent="0.35">
      <c r="A16" s="27" t="s">
        <v>53</v>
      </c>
      <c r="B16" s="28">
        <v>0</v>
      </c>
      <c r="C16" s="29">
        <v>0</v>
      </c>
      <c r="D16" s="30">
        <v>0</v>
      </c>
      <c r="E16" s="31">
        <v>0</v>
      </c>
      <c r="F16" s="28">
        <v>0</v>
      </c>
      <c r="G16" s="29">
        <v>0</v>
      </c>
      <c r="H16" s="30">
        <v>0</v>
      </c>
      <c r="I16" s="31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0</v>
      </c>
      <c r="AC16" s="29">
        <v>0</v>
      </c>
      <c r="AD16" s="28">
        <v>0</v>
      </c>
      <c r="AE16" s="29">
        <v>0</v>
      </c>
      <c r="AF16" s="28">
        <v>0</v>
      </c>
      <c r="AG16" s="29">
        <v>0</v>
      </c>
      <c r="AH16" s="28">
        <v>43432</v>
      </c>
      <c r="AI16" s="29">
        <v>0</v>
      </c>
      <c r="AJ16" s="28">
        <v>0</v>
      </c>
      <c r="AK16" s="29">
        <v>0</v>
      </c>
      <c r="AL16" s="30">
        <f t="shared" si="1"/>
        <v>43432</v>
      </c>
      <c r="AM16" s="32">
        <f t="shared" si="0"/>
        <v>0</v>
      </c>
    </row>
    <row r="17" spans="1:39" ht="15.5" x14ac:dyDescent="0.35">
      <c r="A17" s="27" t="s">
        <v>54</v>
      </c>
      <c r="B17" s="28">
        <v>16404</v>
      </c>
      <c r="C17" s="29">
        <v>348</v>
      </c>
      <c r="D17" s="30">
        <v>50640</v>
      </c>
      <c r="E17" s="31">
        <v>0</v>
      </c>
      <c r="F17" s="28">
        <v>674368</v>
      </c>
      <c r="G17" s="29">
        <v>48598</v>
      </c>
      <c r="H17" s="30">
        <v>102850</v>
      </c>
      <c r="I17" s="31">
        <v>14589</v>
      </c>
      <c r="J17" s="28">
        <v>339861</v>
      </c>
      <c r="K17" s="29">
        <v>0</v>
      </c>
      <c r="L17" s="28">
        <v>777972</v>
      </c>
      <c r="M17" s="29">
        <v>26422</v>
      </c>
      <c r="N17" s="28">
        <v>0</v>
      </c>
      <c r="O17" s="29">
        <v>0</v>
      </c>
      <c r="P17" s="28">
        <v>0</v>
      </c>
      <c r="Q17" s="29">
        <v>0</v>
      </c>
      <c r="R17" s="28">
        <v>4678</v>
      </c>
      <c r="S17" s="29">
        <v>14</v>
      </c>
      <c r="T17" s="28">
        <v>0</v>
      </c>
      <c r="U17" s="29">
        <v>0</v>
      </c>
      <c r="V17" s="28">
        <v>138952</v>
      </c>
      <c r="W17" s="29">
        <v>0</v>
      </c>
      <c r="X17" s="28">
        <v>269892</v>
      </c>
      <c r="Y17" s="29">
        <v>0</v>
      </c>
      <c r="Z17" s="28">
        <v>819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465705</v>
      </c>
      <c r="AI17" s="29">
        <v>0</v>
      </c>
      <c r="AJ17" s="28">
        <v>0</v>
      </c>
      <c r="AK17" s="29">
        <v>0</v>
      </c>
      <c r="AL17" s="30">
        <f>SUM(B17,D17,F17,H17,J17,L17,N17,P17,R17,T17,V17,X17,Z17,AB17,AD17,AF17,AH17,AJ17)</f>
        <v>2842141</v>
      </c>
      <c r="AM17" s="32">
        <f t="shared" si="0"/>
        <v>89971</v>
      </c>
    </row>
    <row r="18" spans="1:39" ht="15.5" x14ac:dyDescent="0.35">
      <c r="A18" s="27" t="s">
        <v>55</v>
      </c>
      <c r="B18" s="28">
        <v>0</v>
      </c>
      <c r="C18" s="29">
        <v>0</v>
      </c>
      <c r="D18" s="30">
        <v>0</v>
      </c>
      <c r="E18" s="31">
        <v>0</v>
      </c>
      <c r="F18" s="28">
        <v>0</v>
      </c>
      <c r="G18" s="29">
        <v>0</v>
      </c>
      <c r="H18" s="30">
        <v>0</v>
      </c>
      <c r="I18" s="31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  <c r="T18" s="28">
        <v>0</v>
      </c>
      <c r="U18" s="29">
        <v>0</v>
      </c>
      <c r="V18" s="28">
        <v>0</v>
      </c>
      <c r="W18" s="29">
        <v>0</v>
      </c>
      <c r="X18" s="28">
        <v>0</v>
      </c>
      <c r="Y18" s="29">
        <v>0</v>
      </c>
      <c r="Z18" s="28">
        <v>0</v>
      </c>
      <c r="AA18" s="29">
        <v>0</v>
      </c>
      <c r="AB18" s="28">
        <v>808082</v>
      </c>
      <c r="AC18" s="29">
        <v>0</v>
      </c>
      <c r="AD18" s="28">
        <v>0</v>
      </c>
      <c r="AE18" s="29">
        <v>0</v>
      </c>
      <c r="AF18" s="28">
        <v>0</v>
      </c>
      <c r="AG18" s="29">
        <v>0</v>
      </c>
      <c r="AH18" s="28">
        <v>4381</v>
      </c>
      <c r="AI18" s="29">
        <v>0</v>
      </c>
      <c r="AJ18" s="28">
        <v>0</v>
      </c>
      <c r="AK18" s="29">
        <v>0</v>
      </c>
      <c r="AL18" s="30">
        <f>SUM(B18,D18,F18,H18,J18,L18,N18,P18,R18,T18,V18,X18,Z18,AB18,AD18,AF18,AH18,AJ18)</f>
        <v>812463</v>
      </c>
      <c r="AM18" s="32">
        <f t="shared" si="0"/>
        <v>0</v>
      </c>
    </row>
    <row r="19" spans="1:39" ht="15.5" x14ac:dyDescent="0.35">
      <c r="A19" s="27" t="s">
        <v>56</v>
      </c>
      <c r="B19" s="28">
        <v>0</v>
      </c>
      <c r="C19" s="29">
        <v>0</v>
      </c>
      <c r="D19" s="30">
        <v>0</v>
      </c>
      <c r="E19" s="31">
        <v>0</v>
      </c>
      <c r="F19" s="28">
        <v>0</v>
      </c>
      <c r="G19" s="29">
        <v>0</v>
      </c>
      <c r="H19" s="30">
        <v>0</v>
      </c>
      <c r="I19" s="31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53524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103414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330590</v>
      </c>
      <c r="AI19" s="29">
        <v>0</v>
      </c>
      <c r="AJ19" s="28">
        <v>0</v>
      </c>
      <c r="AK19" s="29">
        <v>0</v>
      </c>
      <c r="AL19" s="30">
        <f t="shared" si="1"/>
        <v>487528</v>
      </c>
      <c r="AM19" s="32">
        <f t="shared" si="0"/>
        <v>0</v>
      </c>
    </row>
    <row r="20" spans="1:39" ht="15.5" x14ac:dyDescent="0.35">
      <c r="A20" s="27" t="s">
        <v>57</v>
      </c>
      <c r="B20" s="28">
        <v>0</v>
      </c>
      <c r="C20" s="29">
        <v>0</v>
      </c>
      <c r="D20" s="30">
        <v>0</v>
      </c>
      <c r="E20" s="31">
        <v>0</v>
      </c>
      <c r="F20" s="28">
        <v>0</v>
      </c>
      <c r="G20" s="29">
        <v>0</v>
      </c>
      <c r="H20" s="30">
        <v>0</v>
      </c>
      <c r="I20" s="31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0</v>
      </c>
      <c r="AI20" s="29">
        <v>0</v>
      </c>
      <c r="AJ20" s="28">
        <v>0</v>
      </c>
      <c r="AK20" s="29">
        <v>0</v>
      </c>
      <c r="AL20" s="30">
        <f>SUM(B20,D20,F20,H20,J20,L20,N20,P20,R20,T20,V20,X20,Z20,AB20,AD20,AF20,AH20,AJ20)</f>
        <v>0</v>
      </c>
      <c r="AM20" s="32">
        <f t="shared" si="0"/>
        <v>0</v>
      </c>
    </row>
    <row r="21" spans="1:39" ht="15.5" x14ac:dyDescent="0.35">
      <c r="A21" s="27" t="s">
        <v>58</v>
      </c>
      <c r="B21" s="28">
        <v>0</v>
      </c>
      <c r="C21" s="29">
        <v>0</v>
      </c>
      <c r="D21" s="30">
        <v>0</v>
      </c>
      <c r="E21" s="31">
        <v>0</v>
      </c>
      <c r="F21" s="28">
        <v>0</v>
      </c>
      <c r="G21" s="29">
        <v>0</v>
      </c>
      <c r="H21" s="30">
        <v>0</v>
      </c>
      <c r="I21" s="31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0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18609</v>
      </c>
      <c r="AI21" s="29">
        <v>0</v>
      </c>
      <c r="AJ21" s="28">
        <v>0</v>
      </c>
      <c r="AK21" s="29">
        <v>0</v>
      </c>
      <c r="AL21" s="30">
        <f t="shared" si="1"/>
        <v>18609</v>
      </c>
      <c r="AM21" s="32">
        <f t="shared" si="0"/>
        <v>0</v>
      </c>
    </row>
    <row r="22" spans="1:39" ht="15.5" x14ac:dyDescent="0.35">
      <c r="A22" s="27" t="s">
        <v>59</v>
      </c>
      <c r="B22" s="28">
        <v>0</v>
      </c>
      <c r="C22" s="29">
        <v>0</v>
      </c>
      <c r="D22" s="30">
        <v>0</v>
      </c>
      <c r="E22" s="31">
        <v>0</v>
      </c>
      <c r="F22" s="28">
        <v>0</v>
      </c>
      <c r="G22" s="29">
        <v>0</v>
      </c>
      <c r="H22" s="30">
        <v>0</v>
      </c>
      <c r="I22" s="31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206031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0</v>
      </c>
      <c r="AI22" s="29">
        <v>0</v>
      </c>
      <c r="AJ22" s="28">
        <v>0</v>
      </c>
      <c r="AK22" s="29">
        <v>0</v>
      </c>
      <c r="AL22" s="30">
        <f t="shared" si="1"/>
        <v>206031</v>
      </c>
      <c r="AM22" s="32">
        <f t="shared" si="0"/>
        <v>0</v>
      </c>
    </row>
    <row r="23" spans="1:39" ht="15.5" x14ac:dyDescent="0.35">
      <c r="A23" s="27" t="s">
        <v>60</v>
      </c>
      <c r="B23" s="28">
        <v>99153</v>
      </c>
      <c r="C23" s="29">
        <v>0</v>
      </c>
      <c r="D23" s="30">
        <v>159323</v>
      </c>
      <c r="E23" s="31">
        <v>0</v>
      </c>
      <c r="F23" s="28">
        <v>499305</v>
      </c>
      <c r="G23" s="29">
        <v>0</v>
      </c>
      <c r="H23" s="30">
        <v>584643</v>
      </c>
      <c r="I23" s="31">
        <v>2133</v>
      </c>
      <c r="J23" s="28">
        <v>387424</v>
      </c>
      <c r="K23" s="29">
        <v>0</v>
      </c>
      <c r="L23" s="28">
        <v>603580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39800</v>
      </c>
      <c r="S23" s="29">
        <v>0</v>
      </c>
      <c r="T23" s="28">
        <v>800091</v>
      </c>
      <c r="U23" s="29">
        <v>0</v>
      </c>
      <c r="V23" s="28">
        <v>103925</v>
      </c>
      <c r="W23" s="29">
        <v>0</v>
      </c>
      <c r="X23" s="28">
        <v>223053</v>
      </c>
      <c r="Y23" s="29">
        <v>0</v>
      </c>
      <c r="Z23" s="28">
        <v>0</v>
      </c>
      <c r="AA23" s="29">
        <v>0</v>
      </c>
      <c r="AB23" s="28">
        <v>0</v>
      </c>
      <c r="AC23" s="29">
        <v>0</v>
      </c>
      <c r="AD23" s="28">
        <v>0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30">
        <f t="shared" si="1"/>
        <v>3500297</v>
      </c>
      <c r="AM23" s="32">
        <f t="shared" si="0"/>
        <v>2133</v>
      </c>
    </row>
    <row r="24" spans="1:39" ht="15.5" x14ac:dyDescent="0.35">
      <c r="A24" s="27" t="s">
        <v>61</v>
      </c>
      <c r="B24" s="28">
        <v>0</v>
      </c>
      <c r="C24" s="29">
        <v>0</v>
      </c>
      <c r="D24" s="30">
        <v>0</v>
      </c>
      <c r="E24" s="31">
        <v>0</v>
      </c>
      <c r="F24" s="28">
        <v>0</v>
      </c>
      <c r="G24" s="29">
        <v>0</v>
      </c>
      <c r="H24" s="30">
        <v>0</v>
      </c>
      <c r="I24" s="31">
        <v>0</v>
      </c>
      <c r="J24" s="28">
        <v>0</v>
      </c>
      <c r="K24" s="29">
        <v>0</v>
      </c>
      <c r="L24" s="28">
        <v>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  <c r="T24" s="28">
        <v>0</v>
      </c>
      <c r="U24" s="29">
        <v>0</v>
      </c>
      <c r="V24" s="28">
        <v>0</v>
      </c>
      <c r="W24" s="29">
        <v>0</v>
      </c>
      <c r="X24" s="28">
        <v>0</v>
      </c>
      <c r="Y24" s="29">
        <v>0</v>
      </c>
      <c r="Z24" s="28">
        <v>0</v>
      </c>
      <c r="AA24" s="29">
        <v>0</v>
      </c>
      <c r="AB24" s="28">
        <v>0</v>
      </c>
      <c r="AC24" s="29">
        <v>0</v>
      </c>
      <c r="AD24" s="28">
        <v>0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109428</v>
      </c>
      <c r="AK24" s="29">
        <v>0</v>
      </c>
      <c r="AL24" s="30">
        <f t="shared" si="1"/>
        <v>109428</v>
      </c>
      <c r="AM24" s="32">
        <f t="shared" si="0"/>
        <v>0</v>
      </c>
    </row>
    <row r="25" spans="1:39" ht="15.5" x14ac:dyDescent="0.35">
      <c r="A25" s="27" t="s">
        <v>62</v>
      </c>
      <c r="B25" s="28">
        <v>0</v>
      </c>
      <c r="C25" s="29">
        <v>0</v>
      </c>
      <c r="D25" s="30">
        <v>0</v>
      </c>
      <c r="E25" s="31">
        <v>0</v>
      </c>
      <c r="F25" s="28">
        <v>0</v>
      </c>
      <c r="G25" s="29">
        <v>0</v>
      </c>
      <c r="H25" s="30">
        <v>0</v>
      </c>
      <c r="I25" s="31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0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54301</v>
      </c>
      <c r="AI25" s="29">
        <v>0</v>
      </c>
      <c r="AJ25" s="28">
        <v>0</v>
      </c>
      <c r="AK25" s="29">
        <v>0</v>
      </c>
      <c r="AL25" s="30">
        <f t="shared" si="1"/>
        <v>54301</v>
      </c>
      <c r="AM25" s="32">
        <f t="shared" si="0"/>
        <v>0</v>
      </c>
    </row>
    <row r="26" spans="1:39" ht="15.5" x14ac:dyDescent="0.35">
      <c r="A26" s="27" t="s">
        <v>63</v>
      </c>
      <c r="B26" s="28">
        <v>0</v>
      </c>
      <c r="C26" s="29">
        <v>0</v>
      </c>
      <c r="D26" s="30">
        <v>0</v>
      </c>
      <c r="E26" s="31">
        <v>0</v>
      </c>
      <c r="F26" s="28">
        <v>0</v>
      </c>
      <c r="G26" s="29">
        <v>0</v>
      </c>
      <c r="H26" s="30">
        <v>0</v>
      </c>
      <c r="I26" s="31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43146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0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30">
        <f t="shared" si="1"/>
        <v>43146</v>
      </c>
      <c r="AM26" s="32">
        <f t="shared" si="0"/>
        <v>0</v>
      </c>
    </row>
    <row r="27" spans="1:39" ht="15.5" x14ac:dyDescent="0.35">
      <c r="A27" s="27" t="s">
        <v>64</v>
      </c>
      <c r="B27" s="28">
        <v>0</v>
      </c>
      <c r="C27" s="29">
        <v>0</v>
      </c>
      <c r="D27" s="30">
        <v>0</v>
      </c>
      <c r="E27" s="31">
        <v>0</v>
      </c>
      <c r="F27" s="28">
        <v>0</v>
      </c>
      <c r="G27" s="29">
        <v>0</v>
      </c>
      <c r="H27" s="30">
        <v>0</v>
      </c>
      <c r="I27" s="31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276672</v>
      </c>
      <c r="AC27" s="29">
        <v>0</v>
      </c>
      <c r="AD27" s="28">
        <v>0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30">
        <f t="shared" si="1"/>
        <v>276672</v>
      </c>
      <c r="AM27" s="32">
        <f t="shared" si="0"/>
        <v>0</v>
      </c>
    </row>
    <row r="28" spans="1:39" ht="15.5" x14ac:dyDescent="0.35">
      <c r="A28" s="27" t="s">
        <v>65</v>
      </c>
      <c r="B28" s="28">
        <v>0</v>
      </c>
      <c r="C28" s="29">
        <v>0</v>
      </c>
      <c r="D28" s="30">
        <v>0</v>
      </c>
      <c r="E28" s="31">
        <v>0</v>
      </c>
      <c r="F28" s="28">
        <v>0</v>
      </c>
      <c r="G28" s="29">
        <v>0</v>
      </c>
      <c r="H28" s="30">
        <v>0</v>
      </c>
      <c r="I28" s="31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0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0</v>
      </c>
      <c r="AK28" s="29">
        <v>0</v>
      </c>
      <c r="AL28" s="30">
        <v>0</v>
      </c>
      <c r="AM28" s="32">
        <v>0</v>
      </c>
    </row>
    <row r="29" spans="1:39" ht="15.5" x14ac:dyDescent="0.35">
      <c r="A29" s="27" t="s">
        <v>66</v>
      </c>
      <c r="B29" s="28">
        <v>6266</v>
      </c>
      <c r="C29" s="29">
        <v>0</v>
      </c>
      <c r="D29" s="30">
        <v>897</v>
      </c>
      <c r="E29" s="31">
        <v>0</v>
      </c>
      <c r="F29" s="28">
        <v>1550</v>
      </c>
      <c r="G29" s="29">
        <v>0</v>
      </c>
      <c r="H29" s="30">
        <v>0</v>
      </c>
      <c r="I29" s="31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5102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30">
        <f t="shared" si="1"/>
        <v>13815</v>
      </c>
      <c r="AM29" s="32">
        <f t="shared" si="0"/>
        <v>0</v>
      </c>
    </row>
    <row r="30" spans="1:39" ht="15.5" x14ac:dyDescent="0.35">
      <c r="A30" s="27" t="s">
        <v>67</v>
      </c>
      <c r="B30" s="28">
        <v>0</v>
      </c>
      <c r="C30" s="29">
        <v>0</v>
      </c>
      <c r="D30" s="30">
        <v>0</v>
      </c>
      <c r="E30" s="31">
        <v>0</v>
      </c>
      <c r="F30" s="28">
        <v>0</v>
      </c>
      <c r="G30" s="29">
        <v>0</v>
      </c>
      <c r="H30" s="30">
        <v>0</v>
      </c>
      <c r="I30" s="31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0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13942</v>
      </c>
      <c r="AI30" s="29">
        <v>0</v>
      </c>
      <c r="AJ30" s="28">
        <v>0</v>
      </c>
      <c r="AK30" s="29">
        <v>0</v>
      </c>
      <c r="AL30" s="30">
        <f t="shared" si="1"/>
        <v>13942</v>
      </c>
      <c r="AM30" s="32">
        <f t="shared" si="0"/>
        <v>0</v>
      </c>
    </row>
    <row r="31" spans="1:39" ht="15.5" x14ac:dyDescent="0.35">
      <c r="A31" s="27" t="s">
        <v>68</v>
      </c>
      <c r="B31" s="28">
        <v>0</v>
      </c>
      <c r="C31" s="29">
        <v>0</v>
      </c>
      <c r="D31" s="30">
        <v>0</v>
      </c>
      <c r="E31" s="31">
        <v>0</v>
      </c>
      <c r="F31" s="28">
        <v>150432</v>
      </c>
      <c r="G31" s="29">
        <v>35117</v>
      </c>
      <c r="H31" s="30">
        <v>0</v>
      </c>
      <c r="I31" s="31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0</v>
      </c>
      <c r="AA31" s="29">
        <v>0</v>
      </c>
      <c r="AB31" s="28">
        <v>0</v>
      </c>
      <c r="AC31" s="29">
        <v>0</v>
      </c>
      <c r="AD31" s="28">
        <v>0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30">
        <f t="shared" si="1"/>
        <v>150432</v>
      </c>
      <c r="AM31" s="32">
        <f t="shared" si="0"/>
        <v>35117</v>
      </c>
    </row>
    <row r="32" spans="1:39" ht="15.5" x14ac:dyDescent="0.35">
      <c r="A32" s="27" t="s">
        <v>69</v>
      </c>
      <c r="B32" s="28">
        <v>0</v>
      </c>
      <c r="C32" s="29">
        <v>0</v>
      </c>
      <c r="D32" s="30">
        <v>0</v>
      </c>
      <c r="E32" s="31">
        <v>0</v>
      </c>
      <c r="F32" s="28">
        <v>0</v>
      </c>
      <c r="G32" s="29">
        <v>0</v>
      </c>
      <c r="H32" s="30">
        <v>0</v>
      </c>
      <c r="I32" s="31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v>0</v>
      </c>
      <c r="AA32" s="29">
        <v>0</v>
      </c>
      <c r="AB32" s="28">
        <v>0</v>
      </c>
      <c r="AC32" s="29">
        <v>0</v>
      </c>
      <c r="AD32" s="28">
        <v>0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30">
        <f t="shared" si="1"/>
        <v>0</v>
      </c>
      <c r="AM32" s="32">
        <f t="shared" si="0"/>
        <v>0</v>
      </c>
    </row>
    <row r="33" spans="1:39" ht="15.5" x14ac:dyDescent="0.35">
      <c r="A33" s="27" t="s">
        <v>70</v>
      </c>
      <c r="B33" s="28">
        <v>0</v>
      </c>
      <c r="C33" s="29">
        <v>0</v>
      </c>
      <c r="D33" s="30">
        <v>0</v>
      </c>
      <c r="E33" s="31">
        <v>0</v>
      </c>
      <c r="F33" s="28">
        <v>11496</v>
      </c>
      <c r="G33" s="29">
        <v>0</v>
      </c>
      <c r="H33" s="30">
        <v>0</v>
      </c>
      <c r="I33" s="31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30">
        <f t="shared" si="1"/>
        <v>11496</v>
      </c>
      <c r="AM33" s="32">
        <f t="shared" si="0"/>
        <v>0</v>
      </c>
    </row>
    <row r="34" spans="1:39" ht="15.5" x14ac:dyDescent="0.35">
      <c r="A34" s="27" t="s">
        <v>71</v>
      </c>
      <c r="B34" s="28">
        <v>0</v>
      </c>
      <c r="C34" s="29">
        <v>0</v>
      </c>
      <c r="D34" s="30">
        <v>0</v>
      </c>
      <c r="E34" s="31">
        <v>0</v>
      </c>
      <c r="F34" s="28">
        <v>0</v>
      </c>
      <c r="G34" s="29">
        <v>0</v>
      </c>
      <c r="H34" s="30">
        <v>0</v>
      </c>
      <c r="I34" s="31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6979</v>
      </c>
      <c r="AC34" s="29">
        <v>0</v>
      </c>
      <c r="AD34" s="28">
        <v>0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30">
        <f>SUM(B34,D34,F34,H34,J34,L34,N34,P34,R34,T34,V34,X34,Z34,AB34,AD34,AF34,AH34,AJ34)</f>
        <v>6979</v>
      </c>
      <c r="AM34" s="32">
        <f t="shared" si="0"/>
        <v>0</v>
      </c>
    </row>
    <row r="35" spans="1:39" ht="15.5" x14ac:dyDescent="0.35">
      <c r="A35" s="27" t="s">
        <v>72</v>
      </c>
      <c r="B35" s="28">
        <v>0</v>
      </c>
      <c r="C35" s="29">
        <v>0</v>
      </c>
      <c r="D35" s="30">
        <v>0</v>
      </c>
      <c r="E35" s="31">
        <v>0</v>
      </c>
      <c r="F35" s="28">
        <v>7762</v>
      </c>
      <c r="G35" s="29">
        <v>0</v>
      </c>
      <c r="H35" s="30">
        <v>0</v>
      </c>
      <c r="I35" s="31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194255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3</v>
      </c>
      <c r="AI35" s="29">
        <v>0</v>
      </c>
      <c r="AJ35" s="28">
        <v>0</v>
      </c>
      <c r="AK35" s="29">
        <v>0</v>
      </c>
      <c r="AL35" s="30">
        <f t="shared" si="1"/>
        <v>202020</v>
      </c>
      <c r="AM35" s="32">
        <f t="shared" si="0"/>
        <v>0</v>
      </c>
    </row>
    <row r="36" spans="1:39" ht="15.5" x14ac:dyDescent="0.35">
      <c r="A36" s="27" t="s">
        <v>73</v>
      </c>
      <c r="B36" s="28">
        <v>0</v>
      </c>
      <c r="C36" s="29">
        <v>0</v>
      </c>
      <c r="D36" s="30">
        <v>0</v>
      </c>
      <c r="E36" s="31">
        <v>0</v>
      </c>
      <c r="F36" s="28">
        <v>0</v>
      </c>
      <c r="G36" s="29">
        <v>0</v>
      </c>
      <c r="H36" s="30">
        <v>0</v>
      </c>
      <c r="I36" s="31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0</v>
      </c>
      <c r="AC36" s="29">
        <v>0</v>
      </c>
      <c r="AD36" s="28">
        <v>0</v>
      </c>
      <c r="AE36" s="29">
        <v>0</v>
      </c>
      <c r="AF36" s="28">
        <v>0</v>
      </c>
      <c r="AG36" s="29">
        <v>0</v>
      </c>
      <c r="AH36" s="28">
        <v>31480</v>
      </c>
      <c r="AI36" s="29">
        <v>0</v>
      </c>
      <c r="AJ36" s="28">
        <v>0</v>
      </c>
      <c r="AK36" s="29">
        <v>0</v>
      </c>
      <c r="AL36" s="30">
        <f t="shared" si="1"/>
        <v>31480</v>
      </c>
      <c r="AM36" s="32">
        <f t="shared" si="0"/>
        <v>0</v>
      </c>
    </row>
    <row r="37" spans="1:39" ht="15.5" x14ac:dyDescent="0.35">
      <c r="A37" s="27" t="s">
        <v>74</v>
      </c>
      <c r="B37" s="28">
        <v>0</v>
      </c>
      <c r="C37" s="29">
        <v>0</v>
      </c>
      <c r="D37" s="30">
        <v>0</v>
      </c>
      <c r="E37" s="31">
        <v>0</v>
      </c>
      <c r="F37" s="28">
        <v>0</v>
      </c>
      <c r="G37" s="29">
        <v>0</v>
      </c>
      <c r="H37" s="30">
        <v>0</v>
      </c>
      <c r="I37" s="31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/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68015</v>
      </c>
      <c r="AI37" s="29">
        <v>0</v>
      </c>
      <c r="AJ37" s="28">
        <v>0</v>
      </c>
      <c r="AK37" s="29">
        <v>0</v>
      </c>
      <c r="AL37" s="30">
        <f t="shared" si="1"/>
        <v>68015</v>
      </c>
      <c r="AM37" s="32">
        <f t="shared" si="0"/>
        <v>0</v>
      </c>
    </row>
    <row r="38" spans="1:39" ht="15.5" x14ac:dyDescent="0.35">
      <c r="A38" s="27" t="s">
        <v>75</v>
      </c>
      <c r="B38" s="28">
        <v>0</v>
      </c>
      <c r="C38" s="29">
        <v>0</v>
      </c>
      <c r="D38" s="30">
        <v>0</v>
      </c>
      <c r="E38" s="31">
        <v>0</v>
      </c>
      <c r="F38" s="28">
        <v>0</v>
      </c>
      <c r="G38" s="29">
        <v>0</v>
      </c>
      <c r="H38" s="30">
        <v>0</v>
      </c>
      <c r="I38" s="31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0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4287</v>
      </c>
      <c r="AI38" s="29">
        <v>0</v>
      </c>
      <c r="AJ38" s="28">
        <v>0</v>
      </c>
      <c r="AK38" s="29">
        <v>0</v>
      </c>
      <c r="AL38" s="30">
        <f t="shared" si="1"/>
        <v>4287</v>
      </c>
      <c r="AM38" s="32">
        <f t="shared" si="0"/>
        <v>0</v>
      </c>
    </row>
    <row r="39" spans="1:39" ht="15.5" x14ac:dyDescent="0.35">
      <c r="A39" s="27" t="s">
        <v>76</v>
      </c>
      <c r="B39" s="28">
        <v>0</v>
      </c>
      <c r="C39" s="29">
        <v>0</v>
      </c>
      <c r="D39" s="30">
        <v>0</v>
      </c>
      <c r="E39" s="31">
        <v>0</v>
      </c>
      <c r="F39" s="28">
        <v>0</v>
      </c>
      <c r="G39" s="29">
        <v>0</v>
      </c>
      <c r="H39" s="30">
        <v>0</v>
      </c>
      <c r="I39" s="31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374982</v>
      </c>
      <c r="AC39" s="29">
        <v>0</v>
      </c>
      <c r="AD39" s="28">
        <v>0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0</v>
      </c>
      <c r="AK39" s="29">
        <v>0</v>
      </c>
      <c r="AL39" s="30">
        <f t="shared" si="1"/>
        <v>374982</v>
      </c>
      <c r="AM39" s="32">
        <f t="shared" si="0"/>
        <v>0</v>
      </c>
    </row>
    <row r="40" spans="1:39" ht="15.5" x14ac:dyDescent="0.35">
      <c r="A40" s="27" t="s">
        <v>77</v>
      </c>
      <c r="B40" s="28">
        <v>0</v>
      </c>
      <c r="C40" s="29">
        <v>0</v>
      </c>
      <c r="D40" s="30">
        <v>0</v>
      </c>
      <c r="E40" s="31">
        <v>0</v>
      </c>
      <c r="F40" s="28">
        <v>0</v>
      </c>
      <c r="G40" s="29">
        <v>0</v>
      </c>
      <c r="H40" s="30">
        <v>0</v>
      </c>
      <c r="I40" s="31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0</v>
      </c>
      <c r="AC40" s="29">
        <v>0</v>
      </c>
      <c r="AD40" s="28">
        <v>0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0</v>
      </c>
      <c r="AK40" s="29">
        <v>0</v>
      </c>
      <c r="AL40" s="30">
        <v>0</v>
      </c>
      <c r="AM40" s="32">
        <v>0</v>
      </c>
    </row>
    <row r="41" spans="1:39" ht="15.5" x14ac:dyDescent="0.35">
      <c r="A41" s="27" t="s">
        <v>78</v>
      </c>
      <c r="B41" s="28">
        <v>0</v>
      </c>
      <c r="C41" s="29">
        <v>0</v>
      </c>
      <c r="D41" s="30">
        <v>0</v>
      </c>
      <c r="E41" s="31">
        <v>0</v>
      </c>
      <c r="F41" s="28">
        <v>0</v>
      </c>
      <c r="G41" s="29">
        <v>0</v>
      </c>
      <c r="H41" s="30">
        <v>0</v>
      </c>
      <c r="I41" s="31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8345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30">
        <f t="shared" si="1"/>
        <v>8345</v>
      </c>
      <c r="AM41" s="32">
        <f t="shared" si="0"/>
        <v>0</v>
      </c>
    </row>
    <row r="42" spans="1:39" ht="15.5" x14ac:dyDescent="0.35">
      <c r="A42" s="27" t="s">
        <v>79</v>
      </c>
      <c r="B42" s="28">
        <v>0</v>
      </c>
      <c r="C42" s="29">
        <v>0</v>
      </c>
      <c r="D42" s="30">
        <v>0</v>
      </c>
      <c r="E42" s="31">
        <v>0</v>
      </c>
      <c r="F42" s="28">
        <v>0</v>
      </c>
      <c r="G42" s="29">
        <v>0</v>
      </c>
      <c r="H42" s="30">
        <v>0</v>
      </c>
      <c r="I42" s="31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18579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1425909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382685</v>
      </c>
      <c r="AI42" s="29">
        <v>0</v>
      </c>
      <c r="AJ42" s="28">
        <v>0</v>
      </c>
      <c r="AK42" s="29">
        <v>0</v>
      </c>
      <c r="AL42" s="30">
        <f t="shared" si="1"/>
        <v>1827173</v>
      </c>
      <c r="AM42" s="32">
        <f t="shared" si="0"/>
        <v>0</v>
      </c>
    </row>
    <row r="43" spans="1:39" ht="15.5" x14ac:dyDescent="0.35">
      <c r="A43" s="27" t="s">
        <v>80</v>
      </c>
      <c r="B43" s="28">
        <v>199513</v>
      </c>
      <c r="C43" s="29">
        <v>0</v>
      </c>
      <c r="D43" s="30">
        <v>80626</v>
      </c>
      <c r="E43" s="31">
        <v>13367</v>
      </c>
      <c r="F43" s="28">
        <v>275021</v>
      </c>
      <c r="G43" s="29">
        <v>7647</v>
      </c>
      <c r="H43" s="30">
        <v>0</v>
      </c>
      <c r="I43" s="31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177</v>
      </c>
      <c r="Q43" s="29">
        <v>177</v>
      </c>
      <c r="R43" s="28">
        <v>11996</v>
      </c>
      <c r="S43" s="29">
        <v>0</v>
      </c>
      <c r="T43" s="28">
        <v>0</v>
      </c>
      <c r="U43" s="29">
        <v>0</v>
      </c>
      <c r="V43" s="28">
        <v>91326</v>
      </c>
      <c r="W43" s="29">
        <v>0</v>
      </c>
      <c r="X43" s="28">
        <v>2736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330668</v>
      </c>
      <c r="AK43" s="29">
        <v>0</v>
      </c>
      <c r="AL43" s="30">
        <f t="shared" si="1"/>
        <v>992063</v>
      </c>
      <c r="AM43" s="32">
        <f t="shared" si="0"/>
        <v>21191</v>
      </c>
    </row>
    <row r="44" spans="1:39" ht="15.5" x14ac:dyDescent="0.35">
      <c r="A44" s="27" t="s">
        <v>81</v>
      </c>
      <c r="B44" s="28">
        <v>0</v>
      </c>
      <c r="C44" s="29">
        <v>0</v>
      </c>
      <c r="D44" s="30">
        <v>0</v>
      </c>
      <c r="E44" s="31">
        <v>0</v>
      </c>
      <c r="F44" s="28">
        <v>0</v>
      </c>
      <c r="G44" s="29">
        <v>0</v>
      </c>
      <c r="H44" s="30">
        <v>0</v>
      </c>
      <c r="I44" s="31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672430</v>
      </c>
      <c r="AI44" s="29">
        <v>0</v>
      </c>
      <c r="AJ44" s="28">
        <v>0</v>
      </c>
      <c r="AK44" s="29">
        <v>0</v>
      </c>
      <c r="AL44" s="30">
        <f t="shared" si="1"/>
        <v>672430</v>
      </c>
      <c r="AM44" s="32">
        <f t="shared" si="0"/>
        <v>0</v>
      </c>
    </row>
    <row r="45" spans="1:39" ht="15.5" x14ac:dyDescent="0.35">
      <c r="A45" s="27" t="s">
        <v>82</v>
      </c>
      <c r="B45" s="28">
        <v>0</v>
      </c>
      <c r="C45" s="29">
        <v>0</v>
      </c>
      <c r="D45" s="30">
        <v>0</v>
      </c>
      <c r="E45" s="31">
        <v>0</v>
      </c>
      <c r="F45" s="28">
        <v>0</v>
      </c>
      <c r="G45" s="29">
        <v>0</v>
      </c>
      <c r="H45" s="30">
        <v>0</v>
      </c>
      <c r="I45" s="31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817</v>
      </c>
      <c r="AI45" s="29">
        <v>0</v>
      </c>
      <c r="AJ45" s="28">
        <v>0</v>
      </c>
      <c r="AK45" s="29">
        <v>0</v>
      </c>
      <c r="AL45" s="30">
        <f t="shared" si="1"/>
        <v>817</v>
      </c>
      <c r="AM45" s="32">
        <f t="shared" si="0"/>
        <v>0</v>
      </c>
    </row>
    <row r="46" spans="1:39" ht="15.5" x14ac:dyDescent="0.35">
      <c r="A46" s="27" t="s">
        <v>83</v>
      </c>
      <c r="B46" s="28">
        <v>0</v>
      </c>
      <c r="C46" s="29">
        <v>0</v>
      </c>
      <c r="D46" s="30">
        <v>0</v>
      </c>
      <c r="E46" s="31">
        <v>0</v>
      </c>
      <c r="F46" s="28">
        <v>0</v>
      </c>
      <c r="G46" s="29">
        <v>0</v>
      </c>
      <c r="H46" s="30">
        <v>0</v>
      </c>
      <c r="I46" s="31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5655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0</v>
      </c>
      <c r="AC46" s="29">
        <v>0</v>
      </c>
      <c r="AD46" s="28">
        <v>0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2467</v>
      </c>
      <c r="AK46" s="29">
        <v>0</v>
      </c>
      <c r="AL46" s="30">
        <f>SUM(B46,D46,F46,H46,J46,L46,N46,P46,R46,T46,V46,X46,Z46,AB46,AD46,AF46,AH46,AJ46)</f>
        <v>8122</v>
      </c>
      <c r="AM46" s="32">
        <f>SUM(C46,E46,G46,I46,K46,M46,O46,Q46,S46,U46,W46,Y46,AA46,AC46,AE46,AG46,AI46,AK46)</f>
        <v>0</v>
      </c>
    </row>
    <row r="47" spans="1:39" ht="15.5" x14ac:dyDescent="0.35">
      <c r="A47" s="27" t="s">
        <v>84</v>
      </c>
      <c r="B47" s="28">
        <v>0</v>
      </c>
      <c r="C47" s="29">
        <v>0</v>
      </c>
      <c r="D47" s="30">
        <v>0</v>
      </c>
      <c r="E47" s="31">
        <v>0</v>
      </c>
      <c r="F47" s="28">
        <v>0</v>
      </c>
      <c r="G47" s="29">
        <v>0</v>
      </c>
      <c r="H47" s="30">
        <v>0</v>
      </c>
      <c r="I47" s="31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3922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0</v>
      </c>
      <c r="AC47" s="29">
        <v>0</v>
      </c>
      <c r="AD47" s="28">
        <v>0</v>
      </c>
      <c r="AE47" s="29">
        <v>0</v>
      </c>
      <c r="AF47" s="28">
        <v>0</v>
      </c>
      <c r="AG47" s="29">
        <v>0</v>
      </c>
      <c r="AH47" s="28">
        <v>12352</v>
      </c>
      <c r="AI47" s="29">
        <v>0</v>
      </c>
      <c r="AJ47" s="28">
        <v>0</v>
      </c>
      <c r="AK47" s="29">
        <v>0</v>
      </c>
      <c r="AL47" s="30">
        <f t="shared" si="1"/>
        <v>16274</v>
      </c>
      <c r="AM47" s="32">
        <f t="shared" si="0"/>
        <v>0</v>
      </c>
    </row>
    <row r="48" spans="1:39" ht="15.5" x14ac:dyDescent="0.35">
      <c r="A48" s="27" t="s">
        <v>85</v>
      </c>
      <c r="B48" s="28">
        <v>0</v>
      </c>
      <c r="C48" s="29">
        <v>0</v>
      </c>
      <c r="D48" s="30">
        <v>0</v>
      </c>
      <c r="E48" s="31">
        <v>0</v>
      </c>
      <c r="F48" s="28">
        <v>0</v>
      </c>
      <c r="G48" s="29">
        <v>0</v>
      </c>
      <c r="H48" s="30">
        <v>0</v>
      </c>
      <c r="I48" s="31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1326955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30">
        <f t="shared" si="1"/>
        <v>1326955</v>
      </c>
      <c r="AM48" s="32">
        <f t="shared" si="0"/>
        <v>0</v>
      </c>
    </row>
    <row r="49" spans="1:39" ht="15.5" x14ac:dyDescent="0.35">
      <c r="A49" s="27" t="s">
        <v>86</v>
      </c>
      <c r="B49" s="28">
        <v>0</v>
      </c>
      <c r="C49" s="29">
        <v>0</v>
      </c>
      <c r="D49" s="30">
        <v>0</v>
      </c>
      <c r="E49" s="31">
        <v>0</v>
      </c>
      <c r="F49" s="28">
        <v>0</v>
      </c>
      <c r="G49" s="29">
        <v>0</v>
      </c>
      <c r="H49" s="30">
        <v>0</v>
      </c>
      <c r="I49" s="31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18026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0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0</v>
      </c>
      <c r="AI49" s="29">
        <v>0</v>
      </c>
      <c r="AJ49" s="28">
        <v>0</v>
      </c>
      <c r="AK49" s="29">
        <v>0</v>
      </c>
      <c r="AL49" s="30">
        <f t="shared" si="1"/>
        <v>18026</v>
      </c>
      <c r="AM49" s="32">
        <f t="shared" si="0"/>
        <v>0</v>
      </c>
    </row>
    <row r="50" spans="1:39" ht="15.5" x14ac:dyDescent="0.35">
      <c r="A50" s="27" t="s">
        <v>87</v>
      </c>
      <c r="B50" s="28">
        <v>764884</v>
      </c>
      <c r="C50" s="29">
        <v>44506</v>
      </c>
      <c r="D50" s="30">
        <v>848030</v>
      </c>
      <c r="E50" s="31">
        <v>156378</v>
      </c>
      <c r="F50" s="28">
        <v>5334212</v>
      </c>
      <c r="G50" s="29">
        <v>862223</v>
      </c>
      <c r="H50" s="30">
        <v>0</v>
      </c>
      <c r="I50" s="31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1262065</v>
      </c>
      <c r="W50" s="29">
        <v>0</v>
      </c>
      <c r="X50" s="28">
        <v>0</v>
      </c>
      <c r="Y50" s="29">
        <v>0</v>
      </c>
      <c r="Z50" s="28">
        <v>0</v>
      </c>
      <c r="AA50" s="29">
        <v>0</v>
      </c>
      <c r="AB50" s="28">
        <v>151870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579641</v>
      </c>
      <c r="AI50" s="29">
        <v>0</v>
      </c>
      <c r="AJ50" s="28">
        <v>322569</v>
      </c>
      <c r="AK50" s="29">
        <v>24568</v>
      </c>
      <c r="AL50" s="30">
        <f t="shared" si="1"/>
        <v>9263271</v>
      </c>
      <c r="AM50" s="32">
        <f t="shared" si="0"/>
        <v>1087675</v>
      </c>
    </row>
    <row r="51" spans="1:39" ht="15.5" x14ac:dyDescent="0.35">
      <c r="A51" s="27" t="s">
        <v>88</v>
      </c>
      <c r="B51" s="28">
        <v>0</v>
      </c>
      <c r="C51" s="29">
        <v>0</v>
      </c>
      <c r="D51" s="30">
        <v>0</v>
      </c>
      <c r="E51" s="31">
        <v>0</v>
      </c>
      <c r="F51" s="28">
        <v>0</v>
      </c>
      <c r="G51" s="29">
        <v>0</v>
      </c>
      <c r="H51" s="30">
        <v>0</v>
      </c>
      <c r="I51" s="31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277452</v>
      </c>
      <c r="AC51" s="29">
        <v>0</v>
      </c>
      <c r="AD51" s="28">
        <v>0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0</v>
      </c>
      <c r="AK51" s="29">
        <v>0</v>
      </c>
      <c r="AL51" s="30">
        <f t="shared" si="1"/>
        <v>277452</v>
      </c>
      <c r="AM51" s="32">
        <f t="shared" si="0"/>
        <v>0</v>
      </c>
    </row>
    <row r="52" spans="1:39" ht="15.5" x14ac:dyDescent="0.35">
      <c r="A52" s="27" t="s">
        <v>89</v>
      </c>
      <c r="B52" s="28">
        <v>75849</v>
      </c>
      <c r="C52" s="29">
        <v>0</v>
      </c>
      <c r="D52" s="30">
        <v>0</v>
      </c>
      <c r="E52" s="31">
        <v>0</v>
      </c>
      <c r="F52" s="28">
        <v>0</v>
      </c>
      <c r="G52" s="29">
        <v>0</v>
      </c>
      <c r="H52" s="30">
        <v>0</v>
      </c>
      <c r="I52" s="31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v>0</v>
      </c>
      <c r="AA52" s="29">
        <v>0</v>
      </c>
      <c r="AB52" s="28">
        <v>2189176</v>
      </c>
      <c r="AC52" s="29">
        <v>0</v>
      </c>
      <c r="AD52" s="28">
        <v>0</v>
      </c>
      <c r="AE52" s="29">
        <v>0</v>
      </c>
      <c r="AF52" s="28">
        <v>0</v>
      </c>
      <c r="AG52" s="29">
        <v>0</v>
      </c>
      <c r="AH52" s="28">
        <v>0</v>
      </c>
      <c r="AI52" s="29">
        <v>0</v>
      </c>
      <c r="AJ52" s="28">
        <v>51472</v>
      </c>
      <c r="AK52" s="29">
        <v>0</v>
      </c>
      <c r="AL52" s="30">
        <f t="shared" si="1"/>
        <v>2316497</v>
      </c>
      <c r="AM52" s="32">
        <f t="shared" si="0"/>
        <v>0</v>
      </c>
    </row>
    <row r="53" spans="1:39" ht="15.5" x14ac:dyDescent="0.35">
      <c r="A53" s="27" t="s">
        <v>90</v>
      </c>
      <c r="B53" s="28">
        <v>0</v>
      </c>
      <c r="C53" s="29">
        <v>0</v>
      </c>
      <c r="D53" s="30">
        <v>0</v>
      </c>
      <c r="E53" s="31">
        <v>0</v>
      </c>
      <c r="F53" s="28">
        <v>0</v>
      </c>
      <c r="G53" s="29">
        <v>0</v>
      </c>
      <c r="H53" s="30">
        <v>0</v>
      </c>
      <c r="I53" s="31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v>0</v>
      </c>
      <c r="AA53" s="29">
        <v>0</v>
      </c>
      <c r="AB53" s="28">
        <v>0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0</v>
      </c>
      <c r="AI53" s="29">
        <v>0</v>
      </c>
      <c r="AJ53" s="28">
        <v>0</v>
      </c>
      <c r="AK53" s="29">
        <v>0</v>
      </c>
      <c r="AL53" s="30">
        <f>SUM(B53,D53,F53,H53,J53,L53,N53,P53,R53,T53,V53,X53,Z53,AB53,AD53,AF53,AH53,AJ53)</f>
        <v>0</v>
      </c>
      <c r="AM53" s="32">
        <f>SUM(C53,E53,G53,I53,K53,M53,O53,Q53,S53,U53,W53,Y53,AA53,AC53,AE53,AG53,AI53,AK53)</f>
        <v>0</v>
      </c>
    </row>
    <row r="54" spans="1:39" ht="15.5" x14ac:dyDescent="0.35">
      <c r="A54" s="27" t="s">
        <v>91</v>
      </c>
      <c r="B54" s="28">
        <v>0</v>
      </c>
      <c r="C54" s="29">
        <v>0</v>
      </c>
      <c r="D54" s="30">
        <v>0</v>
      </c>
      <c r="E54" s="31">
        <v>0</v>
      </c>
      <c r="F54" s="28">
        <v>0</v>
      </c>
      <c r="G54" s="29">
        <v>0</v>
      </c>
      <c r="H54" s="30">
        <v>0</v>
      </c>
      <c r="I54" s="31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v>0</v>
      </c>
      <c r="AA54" s="29">
        <v>0</v>
      </c>
      <c r="AB54" s="28">
        <v>0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7209</v>
      </c>
      <c r="AI54" s="29">
        <v>0</v>
      </c>
      <c r="AJ54" s="28">
        <v>0</v>
      </c>
      <c r="AK54" s="29">
        <v>0</v>
      </c>
      <c r="AL54" s="30">
        <f t="shared" si="1"/>
        <v>7209</v>
      </c>
      <c r="AM54" s="32">
        <f t="shared" si="0"/>
        <v>0</v>
      </c>
    </row>
    <row r="55" spans="1:39" ht="15.5" x14ac:dyDescent="0.35">
      <c r="A55" s="27" t="s">
        <v>92</v>
      </c>
      <c r="B55" s="28">
        <v>0</v>
      </c>
      <c r="C55" s="29">
        <v>0</v>
      </c>
      <c r="D55" s="30">
        <v>6971</v>
      </c>
      <c r="E55" s="31">
        <v>0</v>
      </c>
      <c r="F55" s="28">
        <v>7091</v>
      </c>
      <c r="G55" s="29">
        <v>0</v>
      </c>
      <c r="H55" s="30">
        <v>0</v>
      </c>
      <c r="I55" s="31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1365</v>
      </c>
      <c r="AK55" s="29">
        <v>0</v>
      </c>
      <c r="AL55" s="30">
        <f t="shared" si="1"/>
        <v>15427</v>
      </c>
      <c r="AM55" s="32">
        <f t="shared" si="0"/>
        <v>0</v>
      </c>
    </row>
    <row r="56" spans="1:39" ht="15.5" x14ac:dyDescent="0.35">
      <c r="A56" s="27" t="s">
        <v>93</v>
      </c>
      <c r="B56" s="28">
        <v>0</v>
      </c>
      <c r="C56" s="29">
        <v>0</v>
      </c>
      <c r="D56" s="30">
        <v>0</v>
      </c>
      <c r="E56" s="31">
        <v>0</v>
      </c>
      <c r="F56" s="28">
        <v>230</v>
      </c>
      <c r="G56" s="29">
        <v>0</v>
      </c>
      <c r="H56" s="30">
        <v>0</v>
      </c>
      <c r="I56" s="31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0</v>
      </c>
      <c r="AC56" s="29">
        <v>0</v>
      </c>
      <c r="AD56" s="28"/>
      <c r="AE56" s="29">
        <v>0</v>
      </c>
      <c r="AF56" s="28">
        <v>0</v>
      </c>
      <c r="AG56" s="29">
        <v>0</v>
      </c>
      <c r="AH56" s="28">
        <v>53184</v>
      </c>
      <c r="AI56" s="29">
        <v>0</v>
      </c>
      <c r="AJ56" s="28">
        <v>0</v>
      </c>
      <c r="AK56" s="29">
        <v>0</v>
      </c>
      <c r="AL56" s="30">
        <f t="shared" si="1"/>
        <v>53414</v>
      </c>
      <c r="AM56" s="32">
        <f t="shared" si="0"/>
        <v>0</v>
      </c>
    </row>
    <row r="57" spans="1:39" ht="15.5" x14ac:dyDescent="0.35">
      <c r="A57" s="27" t="s">
        <v>94</v>
      </c>
      <c r="B57" s="28">
        <v>0</v>
      </c>
      <c r="C57" s="29">
        <v>0</v>
      </c>
      <c r="D57" s="30">
        <v>0</v>
      </c>
      <c r="E57" s="31">
        <v>0</v>
      </c>
      <c r="F57" s="28">
        <v>0</v>
      </c>
      <c r="G57" s="29">
        <v>0</v>
      </c>
      <c r="H57" s="30">
        <v>0</v>
      </c>
      <c r="I57" s="31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0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1381</v>
      </c>
      <c r="AI57" s="29">
        <v>0</v>
      </c>
      <c r="AJ57" s="28">
        <v>0</v>
      </c>
      <c r="AK57" s="29">
        <v>0</v>
      </c>
      <c r="AL57" s="30">
        <f t="shared" si="1"/>
        <v>1381</v>
      </c>
      <c r="AM57" s="32">
        <f t="shared" si="0"/>
        <v>0</v>
      </c>
    </row>
    <row r="58" spans="1:39" ht="15.5" x14ac:dyDescent="0.35">
      <c r="A58" s="27" t="s">
        <v>95</v>
      </c>
      <c r="B58" s="28">
        <v>44207</v>
      </c>
      <c r="C58" s="29">
        <v>0</v>
      </c>
      <c r="D58" s="30">
        <v>0</v>
      </c>
      <c r="E58" s="31">
        <v>0</v>
      </c>
      <c r="F58" s="28">
        <v>0</v>
      </c>
      <c r="G58" s="29">
        <v>0</v>
      </c>
      <c r="H58" s="30">
        <v>0</v>
      </c>
      <c r="I58" s="31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2224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457406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86373</v>
      </c>
      <c r="AI58" s="29">
        <v>0</v>
      </c>
      <c r="AJ58" s="28">
        <v>0</v>
      </c>
      <c r="AK58" s="29">
        <v>0</v>
      </c>
      <c r="AL58" s="30">
        <f t="shared" si="1"/>
        <v>590210</v>
      </c>
      <c r="AM58" s="32">
        <f t="shared" si="0"/>
        <v>0</v>
      </c>
    </row>
    <row r="59" spans="1:39" ht="15.5" x14ac:dyDescent="0.35">
      <c r="A59" s="27" t="s">
        <v>96</v>
      </c>
      <c r="B59" s="28">
        <v>0</v>
      </c>
      <c r="C59" s="29">
        <v>0</v>
      </c>
      <c r="D59" s="30">
        <v>0</v>
      </c>
      <c r="E59" s="31">
        <v>0</v>
      </c>
      <c r="F59" s="28">
        <v>0</v>
      </c>
      <c r="G59" s="29">
        <v>0</v>
      </c>
      <c r="H59" s="30">
        <v>0</v>
      </c>
      <c r="I59" s="31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151446</v>
      </c>
      <c r="AI59" s="29">
        <v>0</v>
      </c>
      <c r="AJ59" s="28">
        <v>0</v>
      </c>
      <c r="AK59" s="29">
        <v>0</v>
      </c>
      <c r="AL59" s="30">
        <f t="shared" si="1"/>
        <v>151446</v>
      </c>
      <c r="AM59" s="32">
        <f t="shared" si="0"/>
        <v>0</v>
      </c>
    </row>
    <row r="60" spans="1:39" ht="15.5" x14ac:dyDescent="0.35">
      <c r="A60" s="27" t="s">
        <v>97</v>
      </c>
      <c r="B60" s="28">
        <v>0</v>
      </c>
      <c r="C60" s="29">
        <v>0</v>
      </c>
      <c r="D60" s="30">
        <v>0</v>
      </c>
      <c r="E60" s="31">
        <v>0</v>
      </c>
      <c r="F60" s="28">
        <v>0</v>
      </c>
      <c r="G60" s="29">
        <v>0</v>
      </c>
      <c r="H60" s="30">
        <v>0</v>
      </c>
      <c r="I60" s="31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7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381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1215</v>
      </c>
      <c r="AK60" s="29">
        <v>0</v>
      </c>
      <c r="AL60" s="30">
        <f t="shared" si="1"/>
        <v>1603</v>
      </c>
      <c r="AM60" s="32">
        <f t="shared" si="0"/>
        <v>0</v>
      </c>
    </row>
    <row r="61" spans="1:39" ht="15.5" x14ac:dyDescent="0.35">
      <c r="A61" s="27" t="s">
        <v>98</v>
      </c>
      <c r="B61" s="28">
        <v>0</v>
      </c>
      <c r="C61" s="29">
        <v>0</v>
      </c>
      <c r="D61" s="30">
        <v>0</v>
      </c>
      <c r="E61" s="31">
        <v>0</v>
      </c>
      <c r="F61" s="28">
        <v>0</v>
      </c>
      <c r="G61" s="29">
        <v>0</v>
      </c>
      <c r="H61" s="30">
        <v>0</v>
      </c>
      <c r="I61" s="31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9">
        <v>0</v>
      </c>
      <c r="AB61" s="28">
        <v>0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469442</v>
      </c>
      <c r="AI61" s="29">
        <v>0</v>
      </c>
      <c r="AJ61" s="28">
        <v>0</v>
      </c>
      <c r="AK61" s="29">
        <v>0</v>
      </c>
      <c r="AL61" s="30">
        <f t="shared" si="1"/>
        <v>469442</v>
      </c>
      <c r="AM61" s="32">
        <f t="shared" si="0"/>
        <v>0</v>
      </c>
    </row>
    <row r="62" spans="1:39" ht="15.5" x14ac:dyDescent="0.35">
      <c r="A62" s="27" t="s">
        <v>99</v>
      </c>
      <c r="B62" s="28">
        <v>0</v>
      </c>
      <c r="C62" s="29">
        <v>0</v>
      </c>
      <c r="D62" s="30">
        <v>0</v>
      </c>
      <c r="E62" s="31">
        <v>0</v>
      </c>
      <c r="F62" s="28">
        <v>0</v>
      </c>
      <c r="G62" s="29">
        <v>0</v>
      </c>
      <c r="H62" s="30">
        <v>0</v>
      </c>
      <c r="I62" s="31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1609</v>
      </c>
      <c r="W62" s="29">
        <v>0</v>
      </c>
      <c r="X62" s="28">
        <v>0</v>
      </c>
      <c r="Y62" s="29">
        <v>0</v>
      </c>
      <c r="Z62" s="28">
        <v>0</v>
      </c>
      <c r="AA62" s="29">
        <v>0</v>
      </c>
      <c r="AB62" s="28">
        <v>806287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394</v>
      </c>
      <c r="AK62" s="29">
        <v>0</v>
      </c>
      <c r="AL62" s="30">
        <f t="shared" si="1"/>
        <v>808290</v>
      </c>
      <c r="AM62" s="32">
        <f t="shared" si="0"/>
        <v>0</v>
      </c>
    </row>
    <row r="63" spans="1:39" ht="15.5" x14ac:dyDescent="0.35">
      <c r="A63" s="27" t="s">
        <v>100</v>
      </c>
      <c r="B63" s="28">
        <v>99997</v>
      </c>
      <c r="C63" s="29">
        <v>0</v>
      </c>
      <c r="D63" s="30">
        <v>3836</v>
      </c>
      <c r="E63" s="31">
        <v>0</v>
      </c>
      <c r="F63" s="28">
        <v>0</v>
      </c>
      <c r="G63" s="29">
        <v>0</v>
      </c>
      <c r="H63" s="30">
        <v>0</v>
      </c>
      <c r="I63" s="31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v>0</v>
      </c>
      <c r="AA63" s="29">
        <v>0</v>
      </c>
      <c r="AB63" s="28">
        <v>0</v>
      </c>
      <c r="AC63" s="29">
        <v>0</v>
      </c>
      <c r="AD63" s="28">
        <v>0</v>
      </c>
      <c r="AE63" s="29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9">
        <v>0</v>
      </c>
      <c r="AL63" s="30">
        <f t="shared" si="1"/>
        <v>103833</v>
      </c>
      <c r="AM63" s="32">
        <f t="shared" si="0"/>
        <v>0</v>
      </c>
    </row>
    <row r="64" spans="1:39" ht="15.5" x14ac:dyDescent="0.35">
      <c r="A64" s="27" t="s">
        <v>101</v>
      </c>
      <c r="B64" s="28">
        <v>0</v>
      </c>
      <c r="C64" s="29">
        <v>0</v>
      </c>
      <c r="D64" s="30">
        <v>0</v>
      </c>
      <c r="E64" s="31">
        <v>0</v>
      </c>
      <c r="F64" s="28">
        <v>0</v>
      </c>
      <c r="G64" s="29">
        <v>0</v>
      </c>
      <c r="H64" s="30">
        <v>0</v>
      </c>
      <c r="I64" s="31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v>0</v>
      </c>
      <c r="AA64" s="29">
        <v>0</v>
      </c>
      <c r="AB64" s="28">
        <v>583912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0</v>
      </c>
      <c r="AK64" s="29">
        <v>0</v>
      </c>
      <c r="AL64" s="30">
        <f t="shared" si="1"/>
        <v>583912</v>
      </c>
      <c r="AM64" s="32">
        <f t="shared" si="0"/>
        <v>0</v>
      </c>
    </row>
    <row r="65" spans="1:39" ht="15.5" x14ac:dyDescent="0.35">
      <c r="A65" s="27" t="s">
        <v>102</v>
      </c>
      <c r="B65" s="28">
        <v>0</v>
      </c>
      <c r="C65" s="29">
        <v>0</v>
      </c>
      <c r="D65" s="30">
        <v>0</v>
      </c>
      <c r="E65" s="31">
        <v>0</v>
      </c>
      <c r="F65" s="28">
        <v>0</v>
      </c>
      <c r="G65" s="29">
        <v>0</v>
      </c>
      <c r="H65" s="30">
        <v>0</v>
      </c>
      <c r="I65" s="31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0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0</v>
      </c>
      <c r="AK65" s="29">
        <v>0</v>
      </c>
      <c r="AL65" s="30">
        <f t="shared" si="1"/>
        <v>0</v>
      </c>
      <c r="AM65" s="32">
        <f t="shared" si="0"/>
        <v>0</v>
      </c>
    </row>
    <row r="66" spans="1:39" ht="15.5" x14ac:dyDescent="0.35">
      <c r="A66" s="27" t="s">
        <v>103</v>
      </c>
      <c r="B66" s="28">
        <v>0</v>
      </c>
      <c r="C66" s="29">
        <v>0</v>
      </c>
      <c r="D66" s="30">
        <v>0</v>
      </c>
      <c r="E66" s="31">
        <v>0</v>
      </c>
      <c r="F66" s="28">
        <v>0</v>
      </c>
      <c r="G66" s="29">
        <v>0</v>
      </c>
      <c r="H66" s="30">
        <v>0</v>
      </c>
      <c r="I66" s="31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0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5590</v>
      </c>
      <c r="AI66" s="29">
        <v>0</v>
      </c>
      <c r="AJ66" s="28">
        <v>17956</v>
      </c>
      <c r="AK66" s="29">
        <v>0</v>
      </c>
      <c r="AL66" s="30">
        <f t="shared" si="1"/>
        <v>23546</v>
      </c>
      <c r="AM66" s="32">
        <f t="shared" si="0"/>
        <v>0</v>
      </c>
    </row>
    <row r="67" spans="1:39" ht="15.5" x14ac:dyDescent="0.35">
      <c r="A67" s="27" t="s">
        <v>104</v>
      </c>
      <c r="B67" s="28">
        <v>0</v>
      </c>
      <c r="C67" s="29">
        <v>0</v>
      </c>
      <c r="D67" s="30">
        <v>0</v>
      </c>
      <c r="E67" s="31">
        <v>0</v>
      </c>
      <c r="F67" s="28">
        <v>0</v>
      </c>
      <c r="G67" s="29">
        <v>0</v>
      </c>
      <c r="H67" s="30">
        <v>0</v>
      </c>
      <c r="I67" s="31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0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228381</v>
      </c>
      <c r="AI67" s="29">
        <v>0</v>
      </c>
      <c r="AJ67" s="28">
        <v>0</v>
      </c>
      <c r="AK67" s="29">
        <v>0</v>
      </c>
      <c r="AL67" s="30">
        <f t="shared" si="1"/>
        <v>228381</v>
      </c>
      <c r="AM67" s="32">
        <f t="shared" si="0"/>
        <v>0</v>
      </c>
    </row>
    <row r="68" spans="1:39" ht="15.5" x14ac:dyDescent="0.35">
      <c r="A68" s="27" t="s">
        <v>105</v>
      </c>
      <c r="B68" s="28">
        <v>0</v>
      </c>
      <c r="C68" s="29">
        <v>0</v>
      </c>
      <c r="D68" s="30">
        <v>0</v>
      </c>
      <c r="E68" s="31">
        <v>0</v>
      </c>
      <c r="F68" s="28">
        <v>0</v>
      </c>
      <c r="G68" s="29">
        <v>0</v>
      </c>
      <c r="H68" s="30">
        <v>0</v>
      </c>
      <c r="I68" s="31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55265</v>
      </c>
      <c r="AI68" s="29">
        <v>0</v>
      </c>
      <c r="AJ68" s="28">
        <v>0</v>
      </c>
      <c r="AK68" s="29">
        <v>0</v>
      </c>
      <c r="AL68" s="30">
        <f t="shared" si="1"/>
        <v>55265</v>
      </c>
      <c r="AM68" s="32">
        <f t="shared" si="0"/>
        <v>0</v>
      </c>
    </row>
    <row r="69" spans="1:39" ht="15.5" x14ac:dyDescent="0.35">
      <c r="A69" s="27" t="s">
        <v>106</v>
      </c>
      <c r="B69" s="28">
        <v>0</v>
      </c>
      <c r="C69" s="29">
        <v>0</v>
      </c>
      <c r="D69" s="30">
        <v>0</v>
      </c>
      <c r="E69" s="31">
        <v>0</v>
      </c>
      <c r="F69" s="28">
        <v>0</v>
      </c>
      <c r="G69" s="29">
        <v>0</v>
      </c>
      <c r="H69" s="30">
        <v>0</v>
      </c>
      <c r="I69" s="31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0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114186</v>
      </c>
      <c r="AK69" s="29">
        <v>0</v>
      </c>
      <c r="AL69" s="30">
        <f t="shared" si="1"/>
        <v>114186</v>
      </c>
      <c r="AM69" s="32">
        <f t="shared" si="0"/>
        <v>0</v>
      </c>
    </row>
    <row r="70" spans="1:39" ht="15.5" x14ac:dyDescent="0.35">
      <c r="A70" s="27" t="s">
        <v>107</v>
      </c>
      <c r="B70" s="28">
        <v>0</v>
      </c>
      <c r="C70" s="29">
        <v>0</v>
      </c>
      <c r="D70" s="30">
        <v>0</v>
      </c>
      <c r="E70" s="31">
        <v>0</v>
      </c>
      <c r="F70" s="28">
        <v>0</v>
      </c>
      <c r="G70" s="29">
        <v>0</v>
      </c>
      <c r="H70" s="30">
        <v>0</v>
      </c>
      <c r="I70" s="31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121787</v>
      </c>
      <c r="AI70" s="29">
        <v>0</v>
      </c>
      <c r="AJ70" s="28">
        <v>0</v>
      </c>
      <c r="AK70" s="29">
        <v>0</v>
      </c>
      <c r="AL70" s="30">
        <f t="shared" si="1"/>
        <v>121787</v>
      </c>
      <c r="AM70" s="32">
        <f t="shared" si="0"/>
        <v>0</v>
      </c>
    </row>
    <row r="71" spans="1:39" ht="15.5" x14ac:dyDescent="0.35">
      <c r="A71" s="27" t="s">
        <v>108</v>
      </c>
      <c r="B71" s="28">
        <v>0</v>
      </c>
      <c r="C71" s="29">
        <v>0</v>
      </c>
      <c r="D71" s="30">
        <v>0</v>
      </c>
      <c r="E71" s="31">
        <v>0</v>
      </c>
      <c r="F71" s="28">
        <v>0</v>
      </c>
      <c r="G71" s="29">
        <v>0</v>
      </c>
      <c r="H71" s="30">
        <v>0</v>
      </c>
      <c r="I71" s="31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v>0</v>
      </c>
      <c r="AA71" s="29">
        <v>0</v>
      </c>
      <c r="AB71" s="28">
        <v>139004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11630</v>
      </c>
      <c r="AK71" s="29">
        <v>0</v>
      </c>
      <c r="AL71" s="30">
        <f t="shared" si="1"/>
        <v>150634</v>
      </c>
      <c r="AM71" s="32">
        <f t="shared" si="0"/>
        <v>0</v>
      </c>
    </row>
    <row r="72" spans="1:39" ht="15.5" x14ac:dyDescent="0.35">
      <c r="A72" s="27" t="s">
        <v>109</v>
      </c>
      <c r="B72" s="28">
        <v>0</v>
      </c>
      <c r="C72" s="29">
        <v>0</v>
      </c>
      <c r="D72" s="30">
        <v>0</v>
      </c>
      <c r="E72" s="31">
        <v>0</v>
      </c>
      <c r="F72" s="28">
        <v>0</v>
      </c>
      <c r="G72" s="29">
        <v>0</v>
      </c>
      <c r="H72" s="30">
        <v>0</v>
      </c>
      <c r="I72" s="31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0</v>
      </c>
      <c r="U72" s="29">
        <v>0</v>
      </c>
      <c r="V72" s="28">
        <v>0</v>
      </c>
      <c r="W72" s="29">
        <v>0</v>
      </c>
      <c r="X72" s="28">
        <v>0</v>
      </c>
      <c r="Y72" s="29">
        <v>0</v>
      </c>
      <c r="Z72" s="28">
        <v>0</v>
      </c>
      <c r="AA72" s="29">
        <v>0</v>
      </c>
      <c r="AB72" s="28">
        <v>364077</v>
      </c>
      <c r="AC72" s="29">
        <v>0</v>
      </c>
      <c r="AD72" s="28">
        <v>0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30">
        <f t="shared" si="1"/>
        <v>364077</v>
      </c>
      <c r="AM72" s="32">
        <f t="shared" si="0"/>
        <v>0</v>
      </c>
    </row>
    <row r="73" spans="1:39" ht="15.5" x14ac:dyDescent="0.35">
      <c r="A73" s="27" t="s">
        <v>110</v>
      </c>
      <c r="B73" s="28">
        <v>0</v>
      </c>
      <c r="C73" s="29">
        <v>0</v>
      </c>
      <c r="D73" s="30">
        <v>0</v>
      </c>
      <c r="E73" s="31">
        <v>0</v>
      </c>
      <c r="F73" s="28">
        <v>0</v>
      </c>
      <c r="G73" s="29">
        <v>0</v>
      </c>
      <c r="H73" s="30">
        <v>0</v>
      </c>
      <c r="I73" s="31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0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v>0</v>
      </c>
      <c r="AA73" s="29">
        <v>0</v>
      </c>
      <c r="AB73" s="28">
        <v>121811</v>
      </c>
      <c r="AC73" s="29">
        <v>0</v>
      </c>
      <c r="AD73" s="28">
        <v>0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1132</v>
      </c>
      <c r="AK73" s="29">
        <v>0</v>
      </c>
      <c r="AL73" s="30">
        <f t="shared" si="1"/>
        <v>122943</v>
      </c>
      <c r="AM73" s="32">
        <f t="shared" si="0"/>
        <v>0</v>
      </c>
    </row>
    <row r="74" spans="1:39" ht="15.5" x14ac:dyDescent="0.35">
      <c r="A74" s="27" t="s">
        <v>111</v>
      </c>
      <c r="B74" s="28">
        <v>0</v>
      </c>
      <c r="C74" s="29">
        <v>0</v>
      </c>
      <c r="D74" s="30">
        <v>0</v>
      </c>
      <c r="E74" s="31">
        <v>0</v>
      </c>
      <c r="F74" s="28">
        <v>0</v>
      </c>
      <c r="G74" s="29">
        <v>0</v>
      </c>
      <c r="H74" s="30">
        <v>0</v>
      </c>
      <c r="I74" s="31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193624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30">
        <f t="shared" si="1"/>
        <v>193624</v>
      </c>
      <c r="AM74" s="32">
        <f t="shared" si="0"/>
        <v>0</v>
      </c>
    </row>
    <row r="75" spans="1:39" ht="15.5" x14ac:dyDescent="0.35">
      <c r="A75" s="27" t="s">
        <v>112</v>
      </c>
      <c r="B75" s="28">
        <v>21996</v>
      </c>
      <c r="C75" s="29">
        <v>0</v>
      </c>
      <c r="D75" s="30">
        <v>18</v>
      </c>
      <c r="E75" s="31">
        <v>18</v>
      </c>
      <c r="F75" s="28">
        <v>10247</v>
      </c>
      <c r="G75" s="29">
        <v>9996</v>
      </c>
      <c r="H75" s="30">
        <v>0</v>
      </c>
      <c r="I75" s="31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646</v>
      </c>
      <c r="AA75" s="29">
        <v>311</v>
      </c>
      <c r="AB75" s="28">
        <v>0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131055</v>
      </c>
      <c r="AI75" s="29">
        <v>0</v>
      </c>
      <c r="AJ75" s="28">
        <v>12341</v>
      </c>
      <c r="AK75" s="29">
        <v>0</v>
      </c>
      <c r="AL75" s="30">
        <f>SUM(B75,D75,F75,H75,J75,L75,N75,P75,R75,T75,V75,X75,Z75,AB75,AD75,AF75,AH75,AJ75)</f>
        <v>176303</v>
      </c>
      <c r="AM75" s="32">
        <f t="shared" si="0"/>
        <v>10325</v>
      </c>
    </row>
    <row r="76" spans="1:39" ht="15.5" x14ac:dyDescent="0.35">
      <c r="A76" s="27" t="s">
        <v>113</v>
      </c>
      <c r="B76" s="28">
        <v>0</v>
      </c>
      <c r="C76" s="29">
        <v>0</v>
      </c>
      <c r="D76" s="30">
        <v>0</v>
      </c>
      <c r="E76" s="31">
        <v>0</v>
      </c>
      <c r="F76" s="28">
        <v>0</v>
      </c>
      <c r="G76" s="29">
        <v>0</v>
      </c>
      <c r="H76" s="30">
        <v>0</v>
      </c>
      <c r="I76" s="31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v>0</v>
      </c>
      <c r="AA76" s="29">
        <v>0</v>
      </c>
      <c r="AB76" s="28">
        <v>271107</v>
      </c>
      <c r="AC76" s="29">
        <v>0</v>
      </c>
      <c r="AD76" s="28">
        <v>0</v>
      </c>
      <c r="AE76" s="29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9">
        <v>0</v>
      </c>
      <c r="AL76" s="30">
        <f t="shared" si="1"/>
        <v>271107</v>
      </c>
      <c r="AM76" s="32">
        <f t="shared" si="0"/>
        <v>0</v>
      </c>
    </row>
    <row r="77" spans="1:39" ht="15.5" x14ac:dyDescent="0.35">
      <c r="A77" s="27" t="s">
        <v>114</v>
      </c>
      <c r="B77" s="28">
        <v>0</v>
      </c>
      <c r="C77" s="29">
        <v>0</v>
      </c>
      <c r="D77" s="30">
        <v>0</v>
      </c>
      <c r="E77" s="31">
        <v>0</v>
      </c>
      <c r="F77" s="28">
        <v>0</v>
      </c>
      <c r="G77" s="29">
        <v>0</v>
      </c>
      <c r="H77" s="30">
        <v>0</v>
      </c>
      <c r="I77" s="31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v>0</v>
      </c>
      <c r="AA77" s="29">
        <v>0</v>
      </c>
      <c r="AB77" s="28">
        <v>364448</v>
      </c>
      <c r="AC77" s="29">
        <v>0</v>
      </c>
      <c r="AD77" s="28">
        <v>0</v>
      </c>
      <c r="AE77" s="29">
        <v>0</v>
      </c>
      <c r="AF77" s="28">
        <v>0</v>
      </c>
      <c r="AG77" s="29">
        <v>0</v>
      </c>
      <c r="AH77" s="28">
        <v>0</v>
      </c>
      <c r="AI77" s="29">
        <v>0</v>
      </c>
      <c r="AJ77" s="28">
        <v>540</v>
      </c>
      <c r="AK77" s="29">
        <v>0</v>
      </c>
      <c r="AL77" s="30">
        <f t="shared" si="1"/>
        <v>364988</v>
      </c>
      <c r="AM77" s="32">
        <f t="shared" si="0"/>
        <v>0</v>
      </c>
    </row>
    <row r="78" spans="1:39" ht="15.5" x14ac:dyDescent="0.35">
      <c r="A78" s="27" t="s">
        <v>115</v>
      </c>
      <c r="B78" s="28">
        <v>0</v>
      </c>
      <c r="C78" s="29">
        <v>0</v>
      </c>
      <c r="D78" s="30">
        <v>0</v>
      </c>
      <c r="E78" s="31">
        <v>0</v>
      </c>
      <c r="F78" s="28">
        <v>0</v>
      </c>
      <c r="G78" s="29">
        <v>0</v>
      </c>
      <c r="H78" s="30">
        <v>0</v>
      </c>
      <c r="I78" s="31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205819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13966</v>
      </c>
      <c r="AC78" s="29">
        <v>0</v>
      </c>
      <c r="AD78" s="28">
        <v>0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30">
        <f t="shared" si="1"/>
        <v>219785</v>
      </c>
      <c r="AM78" s="32">
        <f t="shared" si="0"/>
        <v>0</v>
      </c>
    </row>
    <row r="79" spans="1:39" ht="15.5" x14ac:dyDescent="0.35">
      <c r="A79" s="27" t="s">
        <v>116</v>
      </c>
      <c r="B79" s="28">
        <v>0</v>
      </c>
      <c r="C79" s="29">
        <v>0</v>
      </c>
      <c r="D79" s="30">
        <v>0</v>
      </c>
      <c r="E79" s="31">
        <v>0</v>
      </c>
      <c r="F79" s="28">
        <v>15253</v>
      </c>
      <c r="G79" s="29">
        <v>0</v>
      </c>
      <c r="H79" s="30">
        <v>0</v>
      </c>
      <c r="I79" s="31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135137</v>
      </c>
      <c r="AI79" s="29">
        <v>0</v>
      </c>
      <c r="AJ79" s="28">
        <v>0</v>
      </c>
      <c r="AK79" s="29">
        <v>0</v>
      </c>
      <c r="AL79" s="30">
        <f t="shared" si="1"/>
        <v>150390</v>
      </c>
      <c r="AM79" s="32">
        <f t="shared" si="0"/>
        <v>0</v>
      </c>
    </row>
    <row r="80" spans="1:39" ht="15.5" x14ac:dyDescent="0.35">
      <c r="A80" s="27" t="s">
        <v>117</v>
      </c>
      <c r="B80" s="28">
        <v>0</v>
      </c>
      <c r="C80" s="29">
        <v>0</v>
      </c>
      <c r="D80" s="30">
        <v>0</v>
      </c>
      <c r="E80" s="31">
        <v>0</v>
      </c>
      <c r="F80" s="28">
        <v>0</v>
      </c>
      <c r="G80" s="29">
        <v>0</v>
      </c>
      <c r="H80" s="30">
        <v>0</v>
      </c>
      <c r="I80" s="31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0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10912</v>
      </c>
      <c r="AI80" s="29">
        <v>0</v>
      </c>
      <c r="AJ80" s="28">
        <v>0</v>
      </c>
      <c r="AK80" s="29">
        <v>0</v>
      </c>
      <c r="AL80" s="30">
        <f t="shared" ref="AL80:AM92" si="2">SUM(B80,D80,F80,H80,J80,L80,N80,P80,R80,T80,V80,X80,Z80,AB80,AD80,AF80,AH80,AJ80)</f>
        <v>10912</v>
      </c>
      <c r="AM80" s="32">
        <f t="shared" si="2"/>
        <v>0</v>
      </c>
    </row>
    <row r="81" spans="1:39" ht="15.5" x14ac:dyDescent="0.35">
      <c r="A81" s="27" t="s">
        <v>118</v>
      </c>
      <c r="B81" s="28">
        <v>31351</v>
      </c>
      <c r="C81" s="29">
        <v>0</v>
      </c>
      <c r="D81" s="30">
        <v>27605</v>
      </c>
      <c r="E81" s="31">
        <v>883</v>
      </c>
      <c r="F81" s="28">
        <v>79530</v>
      </c>
      <c r="G81" s="29">
        <v>2278</v>
      </c>
      <c r="H81" s="30">
        <v>0</v>
      </c>
      <c r="I81" s="31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484</v>
      </c>
      <c r="S81" s="29">
        <v>0</v>
      </c>
      <c r="T81" s="28">
        <v>0</v>
      </c>
      <c r="U81" s="29">
        <v>0</v>
      </c>
      <c r="V81" s="28">
        <v>5633</v>
      </c>
      <c r="W81" s="29">
        <v>0</v>
      </c>
      <c r="X81" s="28">
        <v>0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0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9">
        <v>0</v>
      </c>
      <c r="AL81" s="30">
        <f t="shared" si="2"/>
        <v>144603</v>
      </c>
      <c r="AM81" s="32">
        <f t="shared" si="2"/>
        <v>3161</v>
      </c>
    </row>
    <row r="82" spans="1:39" ht="15.5" x14ac:dyDescent="0.35">
      <c r="A82" s="27" t="s">
        <v>119</v>
      </c>
      <c r="B82" s="28">
        <v>0</v>
      </c>
      <c r="C82" s="29">
        <v>0</v>
      </c>
      <c r="D82" s="30">
        <v>8028</v>
      </c>
      <c r="E82" s="31">
        <v>0</v>
      </c>
      <c r="F82" s="28">
        <v>40456</v>
      </c>
      <c r="G82" s="29">
        <v>0</v>
      </c>
      <c r="H82" s="30">
        <v>0</v>
      </c>
      <c r="I82" s="31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/>
      <c r="AI82" s="29">
        <v>0</v>
      </c>
      <c r="AJ82" s="28">
        <v>0</v>
      </c>
      <c r="AK82" s="29">
        <v>0</v>
      </c>
      <c r="AL82" s="30">
        <f t="shared" si="2"/>
        <v>48484</v>
      </c>
      <c r="AM82" s="32">
        <f t="shared" si="2"/>
        <v>0</v>
      </c>
    </row>
    <row r="83" spans="1:39" ht="15.5" x14ac:dyDescent="0.35">
      <c r="A83" s="27" t="s">
        <v>120</v>
      </c>
      <c r="B83" s="28">
        <v>0</v>
      </c>
      <c r="C83" s="29">
        <v>0</v>
      </c>
      <c r="D83" s="30">
        <v>0</v>
      </c>
      <c r="E83" s="31">
        <v>0</v>
      </c>
      <c r="F83" s="28">
        <v>0</v>
      </c>
      <c r="G83" s="29">
        <v>0</v>
      </c>
      <c r="H83" s="30">
        <v>0</v>
      </c>
      <c r="I83" s="31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4715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0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0</v>
      </c>
      <c r="AK83" s="29">
        <v>0</v>
      </c>
      <c r="AL83" s="30">
        <f t="shared" si="2"/>
        <v>4715</v>
      </c>
      <c r="AM83" s="32">
        <f t="shared" si="2"/>
        <v>0</v>
      </c>
    </row>
    <row r="84" spans="1:39" ht="15.5" x14ac:dyDescent="0.35">
      <c r="A84" s="27" t="s">
        <v>121</v>
      </c>
      <c r="B84" s="28">
        <v>3671</v>
      </c>
      <c r="C84" s="29">
        <v>0</v>
      </c>
      <c r="D84" s="30">
        <v>34121</v>
      </c>
      <c r="E84" s="31">
        <v>0</v>
      </c>
      <c r="F84" s="28">
        <v>58900</v>
      </c>
      <c r="G84" s="29">
        <v>0</v>
      </c>
      <c r="H84" s="30">
        <v>0</v>
      </c>
      <c r="I84" s="31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9">
        <v>0</v>
      </c>
      <c r="AL84" s="30">
        <f t="shared" si="2"/>
        <v>96692</v>
      </c>
      <c r="AM84" s="32">
        <f t="shared" si="2"/>
        <v>0</v>
      </c>
    </row>
    <row r="85" spans="1:39" ht="15.5" x14ac:dyDescent="0.35">
      <c r="A85" s="27" t="s">
        <v>122</v>
      </c>
      <c r="B85" s="28">
        <v>2</v>
      </c>
      <c r="C85" s="29">
        <v>0</v>
      </c>
      <c r="D85" s="30">
        <v>62006</v>
      </c>
      <c r="E85" s="31">
        <v>0</v>
      </c>
      <c r="F85" s="28">
        <v>343389</v>
      </c>
      <c r="G85" s="29">
        <v>0</v>
      </c>
      <c r="H85" s="30">
        <v>0</v>
      </c>
      <c r="I85" s="31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373473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0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30">
        <f t="shared" si="2"/>
        <v>778870</v>
      </c>
      <c r="AM85" s="32">
        <f t="shared" si="2"/>
        <v>0</v>
      </c>
    </row>
    <row r="86" spans="1:39" ht="15.5" x14ac:dyDescent="0.35">
      <c r="A86" s="27" t="s">
        <v>123</v>
      </c>
      <c r="B86" s="28">
        <v>0</v>
      </c>
      <c r="C86" s="29">
        <v>0</v>
      </c>
      <c r="D86" s="30">
        <v>114537</v>
      </c>
      <c r="E86" s="31">
        <v>0</v>
      </c>
      <c r="F86" s="28">
        <v>48292</v>
      </c>
      <c r="G86" s="29">
        <v>0</v>
      </c>
      <c r="H86" s="30">
        <v>0</v>
      </c>
      <c r="I86" s="31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0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9">
        <v>0</v>
      </c>
      <c r="AL86" s="30">
        <f t="shared" si="2"/>
        <v>162829</v>
      </c>
      <c r="AM86" s="32">
        <f t="shared" si="2"/>
        <v>0</v>
      </c>
    </row>
    <row r="87" spans="1:39" ht="15.5" x14ac:dyDescent="0.35">
      <c r="A87" s="27" t="s">
        <v>124</v>
      </c>
      <c r="B87" s="28">
        <v>0</v>
      </c>
      <c r="C87" s="29">
        <v>0</v>
      </c>
      <c r="D87" s="30">
        <v>0</v>
      </c>
      <c r="E87" s="31">
        <v>0</v>
      </c>
      <c r="F87" s="28">
        <v>0</v>
      </c>
      <c r="G87" s="29">
        <v>0</v>
      </c>
      <c r="H87" s="30">
        <v>0</v>
      </c>
      <c r="I87" s="31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981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19851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30">
        <f t="shared" si="2"/>
        <v>20832</v>
      </c>
      <c r="AM87" s="32">
        <f t="shared" si="2"/>
        <v>0</v>
      </c>
    </row>
    <row r="88" spans="1:39" ht="15.5" x14ac:dyDescent="0.35">
      <c r="A88" s="27" t="s">
        <v>125</v>
      </c>
      <c r="B88" s="28">
        <v>0</v>
      </c>
      <c r="C88" s="29">
        <v>0</v>
      </c>
      <c r="D88" s="30">
        <v>0</v>
      </c>
      <c r="E88" s="31">
        <v>0</v>
      </c>
      <c r="F88" s="28">
        <v>0</v>
      </c>
      <c r="G88" s="29">
        <v>0</v>
      </c>
      <c r="H88" s="30">
        <v>0</v>
      </c>
      <c r="I88" s="31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55064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0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616</v>
      </c>
      <c r="AI88" s="29">
        <v>0</v>
      </c>
      <c r="AJ88" s="28">
        <v>0</v>
      </c>
      <c r="AK88" s="29">
        <v>0</v>
      </c>
      <c r="AL88" s="30">
        <f t="shared" si="2"/>
        <v>55680</v>
      </c>
      <c r="AM88" s="32">
        <f t="shared" si="2"/>
        <v>0</v>
      </c>
    </row>
    <row r="89" spans="1:39" ht="15.5" x14ac:dyDescent="0.35">
      <c r="A89" s="27" t="s">
        <v>126</v>
      </c>
      <c r="B89" s="28">
        <v>0</v>
      </c>
      <c r="C89" s="29">
        <v>0</v>
      </c>
      <c r="D89" s="30">
        <v>501</v>
      </c>
      <c r="E89" s="31">
        <v>0</v>
      </c>
      <c r="F89" s="28">
        <v>11616</v>
      </c>
      <c r="G89" s="29">
        <v>0</v>
      </c>
      <c r="H89" s="30">
        <v>0</v>
      </c>
      <c r="I89" s="31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30">
        <f t="shared" si="2"/>
        <v>12117</v>
      </c>
      <c r="AM89" s="32">
        <f t="shared" si="2"/>
        <v>0</v>
      </c>
    </row>
    <row r="90" spans="1:39" ht="15.5" x14ac:dyDescent="0.35">
      <c r="A90" s="27" t="s">
        <v>127</v>
      </c>
      <c r="B90" s="28">
        <v>0</v>
      </c>
      <c r="C90" s="29">
        <v>0</v>
      </c>
      <c r="D90" s="30">
        <v>0</v>
      </c>
      <c r="E90" s="31">
        <v>0</v>
      </c>
      <c r="F90" s="28">
        <v>0</v>
      </c>
      <c r="G90" s="29">
        <v>0</v>
      </c>
      <c r="H90" s="30">
        <v>0</v>
      </c>
      <c r="I90" s="31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4046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30">
        <f t="shared" si="2"/>
        <v>4046</v>
      </c>
      <c r="AM90" s="32">
        <f t="shared" si="2"/>
        <v>0</v>
      </c>
    </row>
    <row r="91" spans="1:39" ht="15.5" x14ac:dyDescent="0.35">
      <c r="A91" s="27" t="s">
        <v>128</v>
      </c>
      <c r="B91" s="28">
        <v>0</v>
      </c>
      <c r="C91" s="29">
        <v>0</v>
      </c>
      <c r="D91" s="30">
        <v>0</v>
      </c>
      <c r="E91" s="31">
        <v>0</v>
      </c>
      <c r="F91" s="28">
        <v>0</v>
      </c>
      <c r="G91" s="29">
        <v>0</v>
      </c>
      <c r="H91" s="30">
        <v>0</v>
      </c>
      <c r="I91" s="31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43876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0</v>
      </c>
      <c r="AK91" s="29">
        <v>0</v>
      </c>
      <c r="AL91" s="30">
        <f>SUM(B91,D91,F91,H91,J91,L91,N91,P91,R91,T91,V91,X91,Z91,AB91,AD91,AF91,AH91,AJ91)</f>
        <v>43876</v>
      </c>
      <c r="AM91" s="32">
        <f>SUM(C91,E91,G91,I91,K91,M91,O91,Q91,S91,U91,W91,Y91,AA91,AC91,AE91,AG91,AI91,AK91)</f>
        <v>0</v>
      </c>
    </row>
    <row r="92" spans="1:39" ht="16" thickBot="1" x14ac:dyDescent="0.4">
      <c r="A92" s="34" t="s">
        <v>129</v>
      </c>
      <c r="B92" s="35">
        <v>10758</v>
      </c>
      <c r="C92" s="36">
        <v>0</v>
      </c>
      <c r="D92" s="37">
        <v>26786</v>
      </c>
      <c r="E92" s="38">
        <v>0</v>
      </c>
      <c r="F92" s="35">
        <v>64247</v>
      </c>
      <c r="G92" s="36">
        <v>0</v>
      </c>
      <c r="H92" s="37">
        <v>0</v>
      </c>
      <c r="I92" s="38">
        <v>0</v>
      </c>
      <c r="J92" s="39">
        <v>0</v>
      </c>
      <c r="K92" s="40">
        <v>0</v>
      </c>
      <c r="L92" s="39">
        <v>0</v>
      </c>
      <c r="M92" s="40">
        <v>0</v>
      </c>
      <c r="N92" s="39">
        <v>0</v>
      </c>
      <c r="O92" s="40">
        <v>0</v>
      </c>
      <c r="P92" s="39">
        <v>0</v>
      </c>
      <c r="Q92" s="40">
        <v>0</v>
      </c>
      <c r="R92" s="39">
        <v>0</v>
      </c>
      <c r="S92" s="40">
        <v>0</v>
      </c>
      <c r="T92" s="39">
        <v>0</v>
      </c>
      <c r="U92" s="40">
        <v>0</v>
      </c>
      <c r="V92" s="39">
        <v>0</v>
      </c>
      <c r="W92" s="40">
        <v>0</v>
      </c>
      <c r="X92" s="39">
        <v>0</v>
      </c>
      <c r="Y92" s="40">
        <v>0</v>
      </c>
      <c r="Z92" s="39">
        <v>0</v>
      </c>
      <c r="AA92" s="40">
        <v>0</v>
      </c>
      <c r="AB92" s="39">
        <v>0</v>
      </c>
      <c r="AC92" s="40">
        <v>0</v>
      </c>
      <c r="AD92" s="39">
        <v>0</v>
      </c>
      <c r="AE92" s="40">
        <v>0</v>
      </c>
      <c r="AF92" s="39">
        <v>0</v>
      </c>
      <c r="AG92" s="40">
        <v>0</v>
      </c>
      <c r="AH92" s="39">
        <v>0</v>
      </c>
      <c r="AI92" s="40">
        <v>0</v>
      </c>
      <c r="AJ92" s="39">
        <v>0</v>
      </c>
      <c r="AK92" s="40">
        <v>0</v>
      </c>
      <c r="AL92" s="37">
        <f t="shared" si="2"/>
        <v>101791</v>
      </c>
      <c r="AM92" s="41">
        <f>SUM(C92,E92,G92,I92,K92,M92,O92,Q92,S92,U92,W92,Y92,AA92,AC92,AE92,AG92,AI92,AK92)</f>
        <v>0</v>
      </c>
    </row>
    <row r="93" spans="1:39" ht="18.5" thickBot="1" x14ac:dyDescent="0.4">
      <c r="A93" s="42" t="s">
        <v>130</v>
      </c>
      <c r="B93" s="43">
        <f t="shared" ref="B93:AL93" si="3">SUM(B4:B92)</f>
        <v>1374051</v>
      </c>
      <c r="C93" s="44">
        <f t="shared" si="3"/>
        <v>44854</v>
      </c>
      <c r="D93" s="43">
        <f t="shared" si="3"/>
        <v>1443102</v>
      </c>
      <c r="E93" s="44">
        <f t="shared" si="3"/>
        <v>170646</v>
      </c>
      <c r="F93" s="43">
        <f t="shared" si="3"/>
        <v>7811616</v>
      </c>
      <c r="G93" s="44">
        <f t="shared" si="3"/>
        <v>966825</v>
      </c>
      <c r="H93" s="43">
        <f t="shared" si="3"/>
        <v>687493</v>
      </c>
      <c r="I93" s="44">
        <f t="shared" si="3"/>
        <v>16722</v>
      </c>
      <c r="J93" s="43">
        <f t="shared" si="3"/>
        <v>727285</v>
      </c>
      <c r="K93" s="44">
        <f t="shared" si="3"/>
        <v>0</v>
      </c>
      <c r="L93" s="43">
        <f t="shared" si="3"/>
        <v>1381552</v>
      </c>
      <c r="M93" s="44">
        <f t="shared" si="3"/>
        <v>26422</v>
      </c>
      <c r="N93" s="43">
        <f t="shared" si="3"/>
        <v>0</v>
      </c>
      <c r="O93" s="44">
        <f t="shared" si="3"/>
        <v>0</v>
      </c>
      <c r="P93" s="43">
        <f t="shared" si="3"/>
        <v>177</v>
      </c>
      <c r="Q93" s="44">
        <f t="shared" si="3"/>
        <v>177</v>
      </c>
      <c r="R93" s="43">
        <f t="shared" si="3"/>
        <v>56976</v>
      </c>
      <c r="S93" s="44">
        <f t="shared" si="3"/>
        <v>14</v>
      </c>
      <c r="T93" s="43">
        <f t="shared" si="3"/>
        <v>800091</v>
      </c>
      <c r="U93" s="44">
        <f t="shared" si="3"/>
        <v>0</v>
      </c>
      <c r="V93" s="43">
        <f t="shared" si="3"/>
        <v>2640790</v>
      </c>
      <c r="W93" s="44">
        <f t="shared" si="3"/>
        <v>0</v>
      </c>
      <c r="X93" s="43">
        <f t="shared" si="3"/>
        <v>495681</v>
      </c>
      <c r="Y93" s="44">
        <f t="shared" si="3"/>
        <v>0</v>
      </c>
      <c r="Z93" s="43">
        <f t="shared" si="3"/>
        <v>1465</v>
      </c>
      <c r="AA93" s="44">
        <f t="shared" si="3"/>
        <v>311</v>
      </c>
      <c r="AB93" s="43">
        <f t="shared" si="3"/>
        <v>10978183</v>
      </c>
      <c r="AC93" s="44">
        <f t="shared" si="3"/>
        <v>0</v>
      </c>
      <c r="AD93" s="43">
        <f t="shared" si="3"/>
        <v>0</v>
      </c>
      <c r="AE93" s="44">
        <f t="shared" si="3"/>
        <v>0</v>
      </c>
      <c r="AF93" s="43">
        <f t="shared" si="3"/>
        <v>0</v>
      </c>
      <c r="AG93" s="44">
        <f t="shared" si="3"/>
        <v>0</v>
      </c>
      <c r="AH93" s="43">
        <f t="shared" si="3"/>
        <v>4235527</v>
      </c>
      <c r="AI93" s="44">
        <f t="shared" si="3"/>
        <v>0</v>
      </c>
      <c r="AJ93" s="43">
        <f t="shared" si="3"/>
        <v>1332306</v>
      </c>
      <c r="AK93" s="44">
        <f t="shared" si="3"/>
        <v>24568</v>
      </c>
      <c r="AL93" s="43">
        <f t="shared" si="3"/>
        <v>33966295</v>
      </c>
      <c r="AM93" s="44">
        <f>SUM(AM4:AM92)</f>
        <v>1250539</v>
      </c>
    </row>
  </sheetData>
  <conditionalFormatting sqref="B43:G43 AB39:AB40 P43:R43 AH66:AH68 AJ69 AJ71 AJ73 AB71:AB74 B75:G75 V78 F79 B81 D81:D82 V80:V81 F81:F82 AH82 B53 AH53 AH21:AH35 AH42:AH45 AB21:AB35 V21:V29 X23:X37 AJ43 AJ53 AJ66 T23:T37 R23:R37 B23:M30 B33:E37 F33:G33 B31:G32 H31:M33 F34:M35 B76:M78 G82:G92 B39:E42 R39:R42 AH79:AH80 G79:G80 H79:M92 R44:R80 P44:Q92 AK52:AK92 Z76:AA92 B79:E80 AB76:AB86 AJ76:AJ92 V41:V43 S39:U92 AI39:AI92 X39:Y92 AC39:AG92 N39:O92 W39:W91 AK39:AK49 Z39:AA74 AB42:AB47 AL4:AM92">
    <cfRule type="expression" dxfId="277" priority="91">
      <formula>MOD(ROW(),2)=1</formula>
    </cfRule>
  </conditionalFormatting>
  <conditionalFormatting sqref="AH5 AH12 AH88 AH14:AH18 AH47 AH50 AH54 AH58:AH59">
    <cfRule type="expression" dxfId="276" priority="90">
      <formula>MOD(ROW(),2)=1</formula>
    </cfRule>
  </conditionalFormatting>
  <conditionalFormatting sqref="V91 B92 AB48 B50:G50 D55:D57 F55:F57 B58 V58 AB58 V60:V62 AB60:AB62 AB64 B84:B85 D84:D85 F84:F85 V85 AB87 V88 D92 F92 B4:AK4 B5:V5 AC9:AG37 AB7 AB50:AB52 AB9:AB18 AA6:AA37 Z6:Z18 Y6:Y37 X5:AG5 V14:V18 V6:V7 V47:V50 V9 V12 U6:U37 X6:X18 AB6:AK6 AC7:AK8 AH9:AI11 AK9:AK37 AI12:AI37 T6:T22 B17:M18 S6:S16 R6:R7 R17:S18 P6:P7 B6:M7 B51:M52 C53:M54">
    <cfRule type="expression" dxfId="275" priority="89">
      <formula>MOD(ROW(),2)=1</formula>
    </cfRule>
  </conditionalFormatting>
  <conditionalFormatting sqref="AJ50:AK50 AJ12 AJ14:AJ18 AJ9 AJ52 AJ55:AJ57 AJ60:AJ62 AI5:AK5">
    <cfRule type="expression" dxfId="274" priority="88">
      <formula>MOD(ROW(),2)=1</formula>
    </cfRule>
  </conditionalFormatting>
  <conditionalFormatting sqref="V10:V11">
    <cfRule type="expression" dxfId="273" priority="87">
      <formula>MOD(ROW(),2)=1</formula>
    </cfRule>
  </conditionalFormatting>
  <conditionalFormatting sqref="AJ10:AJ11">
    <cfRule type="expression" dxfId="272" priority="86">
      <formula>MOD(ROW(),2)=1</formula>
    </cfRule>
  </conditionalFormatting>
  <conditionalFormatting sqref="AH36">
    <cfRule type="expression" dxfId="271" priority="85">
      <formula>MOD(ROW(),2)=1</formula>
    </cfRule>
  </conditionalFormatting>
  <conditionalFormatting sqref="AH37">
    <cfRule type="expression" dxfId="270" priority="84">
      <formula>MOD(ROW(),2)=1</formula>
    </cfRule>
  </conditionalFormatting>
  <conditionalFormatting sqref="B63 D63">
    <cfRule type="expression" dxfId="269" priority="83">
      <formula>MOD(ROW(),2)=1</formula>
    </cfRule>
  </conditionalFormatting>
  <conditionalFormatting sqref="V83">
    <cfRule type="expression" dxfId="268" priority="82">
      <formula>MOD(ROW(),2)=1</formula>
    </cfRule>
  </conditionalFormatting>
  <conditionalFormatting sqref="AH13">
    <cfRule type="expression" dxfId="267" priority="81">
      <formula>MOD(ROW(),2)=1</formula>
    </cfRule>
  </conditionalFormatting>
  <conditionalFormatting sqref="V13">
    <cfRule type="expression" dxfId="266" priority="80">
      <formula>MOD(ROW(),2)=1</formula>
    </cfRule>
  </conditionalFormatting>
  <conditionalFormatting sqref="AJ13">
    <cfRule type="expression" dxfId="265" priority="79">
      <formula>MOD(ROW(),2)=1</formula>
    </cfRule>
  </conditionalFormatting>
  <conditionalFormatting sqref="AB8 V8 R8:R16 P8:P37 B8:M16 P39:P42">
    <cfRule type="expression" dxfId="264" priority="78">
      <formula>MOD(ROW(),2)=1</formula>
    </cfRule>
  </conditionalFormatting>
  <conditionalFormatting sqref="AH19:AH20">
    <cfRule type="expression" dxfId="263" priority="77">
      <formula>MOD(ROW(),2)=1</formula>
    </cfRule>
  </conditionalFormatting>
  <conditionalFormatting sqref="AB19:AB20 V19:V20 X19:X22 R19:R22 B19:M22">
    <cfRule type="expression" dxfId="262" priority="76">
      <formula>MOD(ROW(),2)=1</formula>
    </cfRule>
  </conditionalFormatting>
  <conditionalFormatting sqref="AJ19:AJ20">
    <cfRule type="expression" dxfId="261" priority="75">
      <formula>MOD(ROW(),2)=1</formula>
    </cfRule>
  </conditionalFormatting>
  <conditionalFormatting sqref="AB36 F36:M37 H43:M43 F39:M42">
    <cfRule type="expression" dxfId="260" priority="74">
      <formula>MOD(ROW(),2)=1</formula>
    </cfRule>
  </conditionalFormatting>
  <conditionalFormatting sqref="F91 D91">
    <cfRule type="expression" dxfId="259" priority="73">
      <formula>MOD(ROW(),2)=1</formula>
    </cfRule>
  </conditionalFormatting>
  <conditionalFormatting sqref="AB37">
    <cfRule type="expression" dxfId="258" priority="72">
      <formula>MOD(ROW(),2)=1</formula>
    </cfRule>
  </conditionalFormatting>
  <conditionalFormatting sqref="V30:V37 V39:V40">
    <cfRule type="expression" dxfId="257" priority="71">
      <formula>MOD(ROW(),2)=1</formula>
    </cfRule>
  </conditionalFormatting>
  <conditionalFormatting sqref="AB41 AH39:AH41">
    <cfRule type="expression" dxfId="256" priority="70">
      <formula>MOD(ROW(),2)=1</formula>
    </cfRule>
  </conditionalFormatting>
  <conditionalFormatting sqref="Q6:Q37 Q39:Q42">
    <cfRule type="expression" dxfId="255" priority="69">
      <formula>MOD(ROW(),2)=1</formula>
    </cfRule>
  </conditionalFormatting>
  <conditionalFormatting sqref="AJ21:AJ37 AJ39:AJ42">
    <cfRule type="expression" dxfId="254" priority="68">
      <formula>MOD(ROW(),2)=1</formula>
    </cfRule>
  </conditionalFormatting>
  <conditionalFormatting sqref="V44:V45">
    <cfRule type="expression" dxfId="253" priority="67">
      <formula>MOD(ROW(),2)=1</formula>
    </cfRule>
  </conditionalFormatting>
  <conditionalFormatting sqref="AH46 V46 AJ46">
    <cfRule type="expression" dxfId="252" priority="66">
      <formula>MOD(ROW(),2)=1</formula>
    </cfRule>
  </conditionalFormatting>
  <conditionalFormatting sqref="B44:M49 H50:M50">
    <cfRule type="expression" dxfId="251" priority="65">
      <formula>MOD(ROW(),2)=1</formula>
    </cfRule>
  </conditionalFormatting>
  <conditionalFormatting sqref="AJ47">
    <cfRule type="expression" dxfId="250" priority="64">
      <formula>MOD(ROW(),2)=1</formula>
    </cfRule>
  </conditionalFormatting>
  <conditionalFormatting sqref="AH48 AJ48">
    <cfRule type="expression" dxfId="249" priority="63">
      <formula>MOD(ROW(),2)=1</formula>
    </cfRule>
  </conditionalFormatting>
  <conditionalFormatting sqref="AH49 AB49 AJ49">
    <cfRule type="expression" dxfId="248" priority="62">
      <formula>MOD(ROW(),2)=1</formula>
    </cfRule>
  </conditionalFormatting>
  <conditionalFormatting sqref="AH51 AJ51:AK51">
    <cfRule type="expression" dxfId="247" priority="61">
      <formula>MOD(ROW(),2)=1</formula>
    </cfRule>
  </conditionalFormatting>
  <conditionalFormatting sqref="AH52">
    <cfRule type="expression" dxfId="246" priority="60">
      <formula>MOD(ROW(),2)=1</formula>
    </cfRule>
  </conditionalFormatting>
  <conditionalFormatting sqref="AJ54">
    <cfRule type="expression" dxfId="245" priority="59">
      <formula>MOD(ROW(),2)=1</formula>
    </cfRule>
  </conditionalFormatting>
  <conditionalFormatting sqref="B54">
    <cfRule type="expression" dxfId="244" priority="58">
      <formula>MOD(ROW(),2)=1</formula>
    </cfRule>
  </conditionalFormatting>
  <conditionalFormatting sqref="B55:C57">
    <cfRule type="expression" dxfId="243" priority="57">
      <formula>MOD(ROW(),2)=1</formula>
    </cfRule>
  </conditionalFormatting>
  <conditionalFormatting sqref="E55:E57">
    <cfRule type="expression" dxfId="242" priority="56">
      <formula>MOD(ROW(),2)=1</formula>
    </cfRule>
  </conditionalFormatting>
  <conditionalFormatting sqref="AH55:AH57 AB53:AB57 V51:V57 G55:M57">
    <cfRule type="expression" dxfId="241" priority="55">
      <formula>MOD(ROW(),2)=1</formula>
    </cfRule>
  </conditionalFormatting>
  <conditionalFormatting sqref="C58:M58">
    <cfRule type="expression" dxfId="240" priority="54">
      <formula>MOD(ROW(),2)=1</formula>
    </cfRule>
  </conditionalFormatting>
  <conditionalFormatting sqref="AJ58">
    <cfRule type="expression" dxfId="239" priority="53">
      <formula>MOD(ROW(),2)=1</formula>
    </cfRule>
  </conditionalFormatting>
  <conditionalFormatting sqref="AJ59">
    <cfRule type="expression" dxfId="238" priority="52">
      <formula>MOD(ROW(),2)=1</formula>
    </cfRule>
  </conditionalFormatting>
  <conditionalFormatting sqref="AB59 V59 B59:M62">
    <cfRule type="expression" dxfId="237" priority="51">
      <formula>MOD(ROW(),2)=1</formula>
    </cfRule>
  </conditionalFormatting>
  <conditionalFormatting sqref="AH60:AH61">
    <cfRule type="expression" dxfId="236" priority="50">
      <formula>MOD(ROW(),2)=1</formula>
    </cfRule>
  </conditionalFormatting>
  <conditionalFormatting sqref="C63">
    <cfRule type="expression" dxfId="235" priority="49">
      <formula>MOD(ROW(),2)=1</formula>
    </cfRule>
  </conditionalFormatting>
  <conditionalFormatting sqref="AB63 AJ63 E63:M63">
    <cfRule type="expression" dxfId="234" priority="48">
      <formula>MOD(ROW(),2)=1</formula>
    </cfRule>
  </conditionalFormatting>
  <conditionalFormatting sqref="B64:M74 H75:M75">
    <cfRule type="expression" dxfId="233" priority="47">
      <formula>MOD(ROW(),2)=1</formula>
    </cfRule>
  </conditionalFormatting>
  <conditionalFormatting sqref="AJ64">
    <cfRule type="expression" dxfId="232" priority="46">
      <formula>MOD(ROW(),2)=1</formula>
    </cfRule>
  </conditionalFormatting>
  <conditionalFormatting sqref="AJ65 AH62:AH65">
    <cfRule type="expression" dxfId="231" priority="45">
      <formula>MOD(ROW(),2)=1</formula>
    </cfRule>
  </conditionalFormatting>
  <conditionalFormatting sqref="AJ67">
    <cfRule type="expression" dxfId="230" priority="44">
      <formula>MOD(ROW(),2)=1</formula>
    </cfRule>
  </conditionalFormatting>
  <conditionalFormatting sqref="AJ68">
    <cfRule type="expression" dxfId="229" priority="43">
      <formula>MOD(ROW(),2)=1</formula>
    </cfRule>
  </conditionalFormatting>
  <conditionalFormatting sqref="AH69:AH70 AB65:AB70">
    <cfRule type="expression" dxfId="228" priority="42">
      <formula>MOD(ROW(),2)=1</formula>
    </cfRule>
  </conditionalFormatting>
  <conditionalFormatting sqref="AJ70">
    <cfRule type="expression" dxfId="227" priority="41">
      <formula>MOD(ROW(),2)=1</formula>
    </cfRule>
  </conditionalFormatting>
  <conditionalFormatting sqref="AH71">
    <cfRule type="expression" dxfId="226" priority="40">
      <formula>MOD(ROW(),2)=1</formula>
    </cfRule>
  </conditionalFormatting>
  <conditionalFormatting sqref="AH72 AJ72">
    <cfRule type="expression" dxfId="225" priority="39">
      <formula>MOD(ROW(),2)=1</formula>
    </cfRule>
  </conditionalFormatting>
  <conditionalFormatting sqref="AH73">
    <cfRule type="expression" dxfId="224" priority="38">
      <formula>MOD(ROW(),2)=1</formula>
    </cfRule>
  </conditionalFormatting>
  <conditionalFormatting sqref="Z19:Z37">
    <cfRule type="expression" dxfId="223" priority="37">
      <formula>MOD(ROW(),2)=1</formula>
    </cfRule>
  </conditionalFormatting>
  <conditionalFormatting sqref="AH74 AJ74">
    <cfRule type="expression" dxfId="222" priority="36">
      <formula>MOD(ROW(),2)=1</formula>
    </cfRule>
  </conditionalFormatting>
  <conditionalFormatting sqref="Z75:AA75">
    <cfRule type="expression" dxfId="221" priority="35">
      <formula>MOD(ROW(),2)=1</formula>
    </cfRule>
  </conditionalFormatting>
  <conditionalFormatting sqref="AB75 AH75 AJ75">
    <cfRule type="expression" dxfId="220" priority="34">
      <formula>MOD(ROW(),2)=1</formula>
    </cfRule>
  </conditionalFormatting>
  <conditionalFormatting sqref="V63:V77">
    <cfRule type="expression" dxfId="219" priority="33">
      <formula>MOD(ROW(),2)=1</formula>
    </cfRule>
  </conditionalFormatting>
  <conditionalFormatting sqref="AH76:AH78">
    <cfRule type="expression" dxfId="218" priority="32">
      <formula>MOD(ROW(),2)=1</formula>
    </cfRule>
  </conditionalFormatting>
  <conditionalFormatting sqref="C81:C92 B86:B91">
    <cfRule type="expression" dxfId="217" priority="31">
      <formula>MOD(ROW(),2)=1</formula>
    </cfRule>
  </conditionalFormatting>
  <conditionalFormatting sqref="V79">
    <cfRule type="expression" dxfId="216" priority="30">
      <formula>MOD(ROW(),2)=1</formula>
    </cfRule>
  </conditionalFormatting>
  <conditionalFormatting sqref="F80">
    <cfRule type="expression" dxfId="215" priority="29">
      <formula>MOD(ROW(),2)=1</formula>
    </cfRule>
  </conditionalFormatting>
  <conditionalFormatting sqref="E81">
    <cfRule type="expression" dxfId="214" priority="28">
      <formula>MOD(ROW(),2)=1</formula>
    </cfRule>
  </conditionalFormatting>
  <conditionalFormatting sqref="G81">
    <cfRule type="expression" dxfId="213" priority="27">
      <formula>MOD(ROW(),2)=1</formula>
    </cfRule>
  </conditionalFormatting>
  <conditionalFormatting sqref="R81">
    <cfRule type="expression" dxfId="212" priority="26">
      <formula>MOD(ROW(),2)=1</formula>
    </cfRule>
  </conditionalFormatting>
  <conditionalFormatting sqref="AH81">
    <cfRule type="expression" dxfId="211" priority="25">
      <formula>MOD(ROW(),2)=1</formula>
    </cfRule>
  </conditionalFormatting>
  <conditionalFormatting sqref="B82">
    <cfRule type="expression" dxfId="210" priority="24">
      <formula>MOD(ROW(),2)=1</formula>
    </cfRule>
  </conditionalFormatting>
  <conditionalFormatting sqref="E82:E92">
    <cfRule type="expression" dxfId="209" priority="23">
      <formula>MOD(ROW(),2)=1</formula>
    </cfRule>
  </conditionalFormatting>
  <conditionalFormatting sqref="V82 R82:R92">
    <cfRule type="expression" dxfId="208" priority="22">
      <formula>MOD(ROW(),2)=1</formula>
    </cfRule>
  </conditionalFormatting>
  <conditionalFormatting sqref="B83 F83 D83">
    <cfRule type="expression" dxfId="207" priority="21">
      <formula>MOD(ROW(),2)=1</formula>
    </cfRule>
  </conditionalFormatting>
  <conditionalFormatting sqref="V84">
    <cfRule type="expression" dxfId="206" priority="20">
      <formula>MOD(ROW(),2)=1</formula>
    </cfRule>
  </conditionalFormatting>
  <conditionalFormatting sqref="F88:F89 D88:D89">
    <cfRule type="expression" dxfId="205" priority="15">
      <formula>MOD(ROW(),2)=1</formula>
    </cfRule>
  </conditionalFormatting>
  <conditionalFormatting sqref="V86 F86 D86">
    <cfRule type="expression" dxfId="204" priority="19">
      <formula>MOD(ROW(),2)=1</formula>
    </cfRule>
  </conditionalFormatting>
  <conditionalFormatting sqref="AH83:AH87">
    <cfRule type="expression" dxfId="203" priority="18">
      <formula>MOD(ROW(),2)=1</formula>
    </cfRule>
  </conditionalFormatting>
  <conditionalFormatting sqref="V87 F87 D87">
    <cfRule type="expression" dxfId="202" priority="17">
      <formula>MOD(ROW(),2)=1</formula>
    </cfRule>
  </conditionalFormatting>
  <conditionalFormatting sqref="AB88:AB92">
    <cfRule type="expression" dxfId="201" priority="16">
      <formula>MOD(ROW(),2)=1</formula>
    </cfRule>
  </conditionalFormatting>
  <conditionalFormatting sqref="V89">
    <cfRule type="expression" dxfId="200" priority="14">
      <formula>MOD(ROW(),2)=1</formula>
    </cfRule>
  </conditionalFormatting>
  <conditionalFormatting sqref="W5:W37 V92:W92 AH89:AH92 S19:S37 N6:O37">
    <cfRule type="expression" dxfId="199" priority="12">
      <formula>MOD(ROW(),2)=1</formula>
    </cfRule>
  </conditionalFormatting>
  <conditionalFormatting sqref="V90 F90 D90">
    <cfRule type="expression" dxfId="198" priority="13">
      <formula>MOD(ROW(),2)=1</formula>
    </cfRule>
  </conditionalFormatting>
  <conditionalFormatting sqref="AJ44:AJ45">
    <cfRule type="expression" dxfId="197" priority="11">
      <formula>MOD(ROW(),2)=1</formula>
    </cfRule>
  </conditionalFormatting>
  <conditionalFormatting sqref="W38 S38 N38:O38">
    <cfRule type="expression" dxfId="196" priority="1">
      <formula>MOD(ROW(),2)=1</formula>
    </cfRule>
  </conditionalFormatting>
  <conditionalFormatting sqref="X38 T38 R38 B38:E38">
    <cfRule type="expression" dxfId="195" priority="10">
      <formula>MOD(ROW(),2)=1</formula>
    </cfRule>
  </conditionalFormatting>
  <conditionalFormatting sqref="AC38:AG38 AA38 Y38 U38 AK38 AI38">
    <cfRule type="expression" dxfId="194" priority="9">
      <formula>MOD(ROW(),2)=1</formula>
    </cfRule>
  </conditionalFormatting>
  <conditionalFormatting sqref="AH38">
    <cfRule type="expression" dxfId="193" priority="8">
      <formula>MOD(ROW(),2)=1</formula>
    </cfRule>
  </conditionalFormatting>
  <conditionalFormatting sqref="P38">
    <cfRule type="expression" dxfId="192" priority="7">
      <formula>MOD(ROW(),2)=1</formula>
    </cfRule>
  </conditionalFormatting>
  <conditionalFormatting sqref="AB38 F38:M38">
    <cfRule type="expression" dxfId="191" priority="6">
      <formula>MOD(ROW(),2)=1</formula>
    </cfRule>
  </conditionalFormatting>
  <conditionalFormatting sqref="V38">
    <cfRule type="expression" dxfId="190" priority="5">
      <formula>MOD(ROW(),2)=1</formula>
    </cfRule>
  </conditionalFormatting>
  <conditionalFormatting sqref="Q38">
    <cfRule type="expression" dxfId="189" priority="4">
      <formula>MOD(ROW(),2)=1</formula>
    </cfRule>
  </conditionalFormatting>
  <conditionalFormatting sqref="AJ38">
    <cfRule type="expression" dxfId="188" priority="3">
      <formula>MOD(ROW(),2)=1</formula>
    </cfRule>
  </conditionalFormatting>
  <conditionalFormatting sqref="Z38">
    <cfRule type="expression" dxfId="187" priority="2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3/22/2021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BC4E-B7A3-41D1-9218-70F66C4D39B3}">
  <dimension ref="A1:AA94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1" width="69.26953125" customWidth="1"/>
    <col min="2" max="2" width="14.54296875" customWidth="1"/>
    <col min="3" max="3" width="14.7265625" customWidth="1"/>
    <col min="4" max="4" width="15" customWidth="1"/>
    <col min="5" max="5" width="15.453125" customWidth="1"/>
    <col min="6" max="6" width="14.81640625" customWidth="1"/>
    <col min="7" max="7" width="15.54296875" customWidth="1"/>
    <col min="8" max="8" width="16.26953125" customWidth="1"/>
    <col min="9" max="9" width="15.1796875" customWidth="1"/>
    <col min="10" max="10" width="14.54296875" customWidth="1"/>
    <col min="11" max="11" width="14.81640625" customWidth="1"/>
    <col min="12" max="12" width="15.26953125" customWidth="1"/>
    <col min="13" max="13" width="14.7265625" customWidth="1"/>
    <col min="14" max="14" width="14.54296875" customWidth="1"/>
    <col min="15" max="15" width="15" customWidth="1"/>
    <col min="16" max="16" width="15.1796875" customWidth="1"/>
    <col min="17" max="17" width="14.54296875" customWidth="1"/>
    <col min="18" max="18" width="14.26953125" customWidth="1"/>
    <col min="19" max="20" width="15.1796875" customWidth="1"/>
    <col min="21" max="21" width="14.81640625" customWidth="1"/>
    <col min="22" max="22" width="14.7265625" customWidth="1"/>
    <col min="23" max="23" width="15.1796875" customWidth="1"/>
    <col min="24" max="24" width="15.453125" customWidth="1"/>
    <col min="25" max="25" width="14.453125" customWidth="1"/>
    <col min="26" max="26" width="15.7265625" customWidth="1"/>
    <col min="27" max="27" width="16.1796875" customWidth="1"/>
  </cols>
  <sheetData>
    <row r="1" spans="1:27" ht="16" thickBot="1" x14ac:dyDescent="0.4">
      <c r="A1" s="1" t="s">
        <v>131</v>
      </c>
      <c r="B1" s="2"/>
      <c r="C1" s="45"/>
      <c r="D1" s="2"/>
      <c r="E1" s="2"/>
      <c r="F1" s="2"/>
      <c r="G1" s="2"/>
      <c r="H1" s="2"/>
      <c r="I1" s="2"/>
      <c r="J1" s="45"/>
      <c r="K1" s="2"/>
      <c r="L1" s="2"/>
      <c r="M1" s="2"/>
      <c r="N1" s="2"/>
      <c r="O1" s="2"/>
      <c r="P1" s="45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46.5" x14ac:dyDescent="0.35">
      <c r="A2" s="46" t="s">
        <v>19</v>
      </c>
      <c r="B2" s="90" t="s">
        <v>1</v>
      </c>
      <c r="C2" s="47" t="s">
        <v>132</v>
      </c>
      <c r="D2" s="47" t="s">
        <v>2</v>
      </c>
      <c r="E2" s="47" t="s">
        <v>2</v>
      </c>
      <c r="F2" s="47" t="s">
        <v>3</v>
      </c>
      <c r="G2" s="47" t="s">
        <v>3</v>
      </c>
      <c r="H2" s="47" t="s">
        <v>7</v>
      </c>
      <c r="I2" s="47" t="s">
        <v>7</v>
      </c>
      <c r="J2" s="47" t="s">
        <v>8</v>
      </c>
      <c r="K2" s="48" t="s">
        <v>8</v>
      </c>
      <c r="L2" s="47" t="s">
        <v>9</v>
      </c>
      <c r="M2" s="47" t="s">
        <v>9</v>
      </c>
      <c r="N2" s="47" t="s">
        <v>4</v>
      </c>
      <c r="O2" s="47" t="s">
        <v>4</v>
      </c>
      <c r="P2" s="47" t="s">
        <v>5</v>
      </c>
      <c r="Q2" s="47" t="s">
        <v>5</v>
      </c>
      <c r="R2" s="47" t="s">
        <v>6</v>
      </c>
      <c r="S2" s="47" t="s">
        <v>6</v>
      </c>
      <c r="T2" s="47" t="s">
        <v>133</v>
      </c>
      <c r="U2" s="47" t="s">
        <v>133</v>
      </c>
      <c r="V2" s="47" t="s">
        <v>134</v>
      </c>
      <c r="W2" s="47" t="s">
        <v>134</v>
      </c>
      <c r="X2" s="47" t="s">
        <v>135</v>
      </c>
      <c r="Y2" s="47" t="s">
        <v>135</v>
      </c>
      <c r="Z2" s="47" t="s">
        <v>136</v>
      </c>
      <c r="AA2" s="47" t="s">
        <v>136</v>
      </c>
    </row>
    <row r="3" spans="1:27" ht="31.5" thickBot="1" x14ac:dyDescent="0.4">
      <c r="A3" s="91"/>
      <c r="B3" s="50" t="s">
        <v>137</v>
      </c>
      <c r="C3" s="49" t="s">
        <v>138</v>
      </c>
      <c r="D3" s="49" t="s">
        <v>137</v>
      </c>
      <c r="E3" s="49" t="s">
        <v>139</v>
      </c>
      <c r="F3" s="49" t="s">
        <v>137</v>
      </c>
      <c r="G3" s="49" t="s">
        <v>138</v>
      </c>
      <c r="H3" s="49" t="s">
        <v>137</v>
      </c>
      <c r="I3" s="49" t="s">
        <v>138</v>
      </c>
      <c r="J3" s="49" t="s">
        <v>137</v>
      </c>
      <c r="K3" s="50" t="s">
        <v>138</v>
      </c>
      <c r="L3" s="51" t="s">
        <v>137</v>
      </c>
      <c r="M3" s="49" t="s">
        <v>138</v>
      </c>
      <c r="N3" s="49" t="s">
        <v>137</v>
      </c>
      <c r="O3" s="49" t="s">
        <v>138</v>
      </c>
      <c r="P3" s="49" t="s">
        <v>137</v>
      </c>
      <c r="Q3" s="49" t="s">
        <v>138</v>
      </c>
      <c r="R3" s="49" t="s">
        <v>137</v>
      </c>
      <c r="S3" s="49" t="s">
        <v>138</v>
      </c>
      <c r="T3" s="49" t="s">
        <v>137</v>
      </c>
      <c r="U3" s="49" t="s">
        <v>140</v>
      </c>
      <c r="V3" s="49" t="s">
        <v>137</v>
      </c>
      <c r="W3" s="49" t="s">
        <v>140</v>
      </c>
      <c r="X3" s="49" t="s">
        <v>137</v>
      </c>
      <c r="Y3" s="49" t="s">
        <v>138</v>
      </c>
      <c r="Z3" s="49" t="s">
        <v>137</v>
      </c>
      <c r="AA3" s="49" t="s">
        <v>138</v>
      </c>
    </row>
    <row r="4" spans="1:27" ht="15.5" x14ac:dyDescent="0.35">
      <c r="A4" s="19" t="s">
        <v>41</v>
      </c>
      <c r="B4" s="20">
        <v>0</v>
      </c>
      <c r="C4" s="21">
        <v>0</v>
      </c>
      <c r="D4" s="20">
        <v>0</v>
      </c>
      <c r="E4" s="21">
        <v>0</v>
      </c>
      <c r="F4" s="20">
        <v>0</v>
      </c>
      <c r="G4" s="21">
        <v>0</v>
      </c>
      <c r="H4" s="20">
        <v>0</v>
      </c>
      <c r="I4" s="21">
        <v>0</v>
      </c>
      <c r="J4" s="20">
        <v>0</v>
      </c>
      <c r="K4" s="21">
        <v>0</v>
      </c>
      <c r="L4" s="20">
        <v>0</v>
      </c>
      <c r="M4" s="21">
        <v>0</v>
      </c>
      <c r="N4" s="20">
        <v>0</v>
      </c>
      <c r="O4" s="21">
        <v>0</v>
      </c>
      <c r="P4" s="20">
        <v>0</v>
      </c>
      <c r="Q4" s="21">
        <v>0</v>
      </c>
      <c r="R4" s="20">
        <v>0</v>
      </c>
      <c r="S4" s="21">
        <v>0</v>
      </c>
      <c r="T4" s="20">
        <v>0</v>
      </c>
      <c r="U4" s="21">
        <v>0</v>
      </c>
      <c r="V4" s="20">
        <v>0</v>
      </c>
      <c r="W4" s="21">
        <v>0</v>
      </c>
      <c r="X4" s="20">
        <v>0</v>
      </c>
      <c r="Y4" s="21">
        <v>0</v>
      </c>
      <c r="Z4" s="20">
        <f t="shared" ref="Z4:AA27" si="0">B4+D4+F4+H4+J4+L4+N4+P4+R4+T4+V4+X4</f>
        <v>0</v>
      </c>
      <c r="AA4" s="21">
        <f t="shared" si="0"/>
        <v>0</v>
      </c>
    </row>
    <row r="5" spans="1:27" ht="15.5" x14ac:dyDescent="0.35">
      <c r="A5" s="27" t="s">
        <v>42</v>
      </c>
      <c r="B5" s="28">
        <v>0</v>
      </c>
      <c r="C5" s="29">
        <v>0</v>
      </c>
      <c r="D5" s="28">
        <v>0</v>
      </c>
      <c r="E5" s="29">
        <v>0</v>
      </c>
      <c r="F5" s="28">
        <v>0</v>
      </c>
      <c r="G5" s="29">
        <v>0</v>
      </c>
      <c r="H5" s="28">
        <v>0</v>
      </c>
      <c r="I5" s="29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f t="shared" si="0"/>
        <v>0</v>
      </c>
      <c r="AA5" s="29">
        <f t="shared" si="0"/>
        <v>0</v>
      </c>
    </row>
    <row r="6" spans="1:27" ht="15.5" x14ac:dyDescent="0.35">
      <c r="A6" s="27" t="s">
        <v>43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f t="shared" si="0"/>
        <v>0</v>
      </c>
      <c r="AA6" s="29">
        <f t="shared" si="0"/>
        <v>0</v>
      </c>
    </row>
    <row r="7" spans="1:27" ht="15.5" x14ac:dyDescent="0.35">
      <c r="A7" s="27" t="s">
        <v>44</v>
      </c>
      <c r="B7" s="28">
        <v>0</v>
      </c>
      <c r="C7" s="29">
        <v>0</v>
      </c>
      <c r="D7" s="28">
        <v>0</v>
      </c>
      <c r="E7" s="29">
        <v>19177</v>
      </c>
      <c r="F7" s="28">
        <v>0</v>
      </c>
      <c r="G7" s="29">
        <v>178219</v>
      </c>
      <c r="H7" s="28">
        <v>0</v>
      </c>
      <c r="I7" s="29">
        <v>0</v>
      </c>
      <c r="J7" s="28">
        <v>0</v>
      </c>
      <c r="K7" s="29">
        <v>0</v>
      </c>
      <c r="L7" s="28">
        <v>0</v>
      </c>
      <c r="M7" s="29">
        <v>18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f t="shared" si="0"/>
        <v>0</v>
      </c>
      <c r="AA7" s="29">
        <f t="shared" si="0"/>
        <v>197414</v>
      </c>
    </row>
    <row r="8" spans="1:27" ht="15.5" x14ac:dyDescent="0.35">
      <c r="A8" s="27" t="s">
        <v>45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f t="shared" si="0"/>
        <v>0</v>
      </c>
      <c r="AA8" s="29">
        <f t="shared" si="0"/>
        <v>0</v>
      </c>
    </row>
    <row r="9" spans="1:27" ht="15.5" x14ac:dyDescent="0.35">
      <c r="A9" s="27" t="s">
        <v>46</v>
      </c>
      <c r="B9" s="28">
        <v>0</v>
      </c>
      <c r="C9" s="29">
        <v>0</v>
      </c>
      <c r="D9" s="28">
        <v>0</v>
      </c>
      <c r="E9" s="29">
        <v>0</v>
      </c>
      <c r="F9" s="28">
        <v>0</v>
      </c>
      <c r="G9" s="29">
        <v>5956</v>
      </c>
      <c r="H9" s="28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f t="shared" si="0"/>
        <v>0</v>
      </c>
      <c r="AA9" s="29">
        <f t="shared" si="0"/>
        <v>5956</v>
      </c>
    </row>
    <row r="10" spans="1:27" ht="15.5" x14ac:dyDescent="0.35">
      <c r="A10" s="27" t="s">
        <v>47</v>
      </c>
      <c r="B10" s="28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28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f t="shared" si="0"/>
        <v>0</v>
      </c>
      <c r="AA10" s="29">
        <f t="shared" si="0"/>
        <v>0</v>
      </c>
    </row>
    <row r="11" spans="1:27" ht="15.5" x14ac:dyDescent="0.35">
      <c r="A11" s="27" t="s">
        <v>48</v>
      </c>
      <c r="B11" s="28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28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f t="shared" si="0"/>
        <v>0</v>
      </c>
      <c r="AA11" s="29">
        <f t="shared" si="0"/>
        <v>0</v>
      </c>
    </row>
    <row r="12" spans="1:27" ht="15.5" x14ac:dyDescent="0.35">
      <c r="A12" s="27" t="s">
        <v>49</v>
      </c>
      <c r="B12" s="28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28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f t="shared" si="0"/>
        <v>0</v>
      </c>
      <c r="AA12" s="29">
        <f t="shared" si="0"/>
        <v>0</v>
      </c>
    </row>
    <row r="13" spans="1:27" ht="15.5" x14ac:dyDescent="0.35">
      <c r="A13" s="27" t="s">
        <v>50</v>
      </c>
      <c r="B13" s="28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f t="shared" si="0"/>
        <v>0</v>
      </c>
      <c r="AA13" s="29">
        <f t="shared" si="0"/>
        <v>0</v>
      </c>
    </row>
    <row r="14" spans="1:27" ht="15.5" x14ac:dyDescent="0.35">
      <c r="A14" s="27" t="s">
        <v>51</v>
      </c>
      <c r="B14" s="28">
        <v>0</v>
      </c>
      <c r="C14" s="29">
        <v>0</v>
      </c>
      <c r="D14" s="28">
        <v>0</v>
      </c>
      <c r="E14" s="29">
        <v>0</v>
      </c>
      <c r="F14" s="28">
        <v>0</v>
      </c>
      <c r="G14" s="29">
        <v>0</v>
      </c>
      <c r="H14" s="28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f t="shared" si="0"/>
        <v>0</v>
      </c>
      <c r="AA14" s="29">
        <f t="shared" si="0"/>
        <v>0</v>
      </c>
    </row>
    <row r="15" spans="1:27" ht="15.5" x14ac:dyDescent="0.35">
      <c r="A15" s="27" t="s">
        <v>52</v>
      </c>
      <c r="B15" s="28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28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</row>
    <row r="16" spans="1:27" ht="15.5" x14ac:dyDescent="0.35">
      <c r="A16" s="27" t="s">
        <v>53</v>
      </c>
      <c r="B16" s="28">
        <v>0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f t="shared" si="0"/>
        <v>0</v>
      </c>
      <c r="AA16" s="29">
        <f t="shared" si="0"/>
        <v>0</v>
      </c>
    </row>
    <row r="17" spans="1:27" ht="15.5" x14ac:dyDescent="0.35">
      <c r="A17" s="27" t="s">
        <v>54</v>
      </c>
      <c r="B17" s="28">
        <v>16062</v>
      </c>
      <c r="C17" s="29">
        <v>342</v>
      </c>
      <c r="D17" s="28">
        <v>41730</v>
      </c>
      <c r="E17" s="29">
        <v>8910</v>
      </c>
      <c r="F17" s="28">
        <v>0</v>
      </c>
      <c r="G17" s="29">
        <v>674368</v>
      </c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29">
        <v>4678</v>
      </c>
      <c r="N17" s="28">
        <v>0</v>
      </c>
      <c r="O17" s="29">
        <v>14710</v>
      </c>
      <c r="P17" s="28">
        <v>336111</v>
      </c>
      <c r="Q17" s="29">
        <v>0</v>
      </c>
      <c r="R17" s="28">
        <v>0</v>
      </c>
      <c r="S17" s="29">
        <v>776813</v>
      </c>
      <c r="T17" s="52">
        <v>88140</v>
      </c>
      <c r="U17" s="32">
        <v>0</v>
      </c>
      <c r="V17" s="52">
        <v>137</v>
      </c>
      <c r="W17" s="29">
        <v>3613</v>
      </c>
      <c r="X17" s="28">
        <v>0</v>
      </c>
      <c r="Y17" s="29">
        <v>1159</v>
      </c>
      <c r="Z17" s="28">
        <f t="shared" si="0"/>
        <v>482180</v>
      </c>
      <c r="AA17" s="29">
        <f t="shared" si="0"/>
        <v>1484593</v>
      </c>
    </row>
    <row r="18" spans="1:27" ht="15.5" x14ac:dyDescent="0.35">
      <c r="A18" s="27" t="s">
        <v>55</v>
      </c>
      <c r="B18" s="28">
        <v>0</v>
      </c>
      <c r="C18" s="29">
        <v>0</v>
      </c>
      <c r="D18" s="28">
        <v>0</v>
      </c>
      <c r="E18" s="29">
        <v>0</v>
      </c>
      <c r="F18" s="28">
        <v>0</v>
      </c>
      <c r="G18" s="29">
        <v>0</v>
      </c>
      <c r="H18" s="28">
        <v>0</v>
      </c>
      <c r="I18" s="29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  <c r="T18" s="52">
        <v>0</v>
      </c>
      <c r="U18" s="32">
        <v>0</v>
      </c>
      <c r="V18" s="52">
        <v>0</v>
      </c>
      <c r="W18" s="29">
        <v>0</v>
      </c>
      <c r="X18" s="28">
        <v>0</v>
      </c>
      <c r="Y18" s="29">
        <v>0</v>
      </c>
      <c r="Z18" s="28">
        <f t="shared" si="0"/>
        <v>0</v>
      </c>
      <c r="AA18" s="29">
        <f t="shared" si="0"/>
        <v>0</v>
      </c>
    </row>
    <row r="19" spans="1:27" ht="15.5" x14ac:dyDescent="0.35">
      <c r="A19" s="27" t="s">
        <v>56</v>
      </c>
      <c r="B19" s="28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28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f t="shared" si="0"/>
        <v>0</v>
      </c>
      <c r="AA19" s="29">
        <f t="shared" si="0"/>
        <v>0</v>
      </c>
    </row>
    <row r="20" spans="1:27" ht="15.5" x14ac:dyDescent="0.35">
      <c r="A20" s="27" t="s">
        <v>57</v>
      </c>
      <c r="B20" s="28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28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52">
        <v>0</v>
      </c>
      <c r="U20" s="32">
        <v>0</v>
      </c>
      <c r="V20" s="52">
        <v>0</v>
      </c>
      <c r="W20" s="29">
        <v>0</v>
      </c>
      <c r="X20" s="28">
        <v>0</v>
      </c>
      <c r="Y20" s="29">
        <v>0</v>
      </c>
      <c r="Z20" s="28">
        <f t="shared" si="0"/>
        <v>0</v>
      </c>
      <c r="AA20" s="29">
        <f t="shared" si="0"/>
        <v>0</v>
      </c>
    </row>
    <row r="21" spans="1:27" ht="15.5" x14ac:dyDescent="0.35">
      <c r="A21" s="27" t="s">
        <v>58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f t="shared" si="0"/>
        <v>0</v>
      </c>
      <c r="AA21" s="29">
        <f t="shared" si="0"/>
        <v>0</v>
      </c>
    </row>
    <row r="22" spans="1:27" ht="15.5" x14ac:dyDescent="0.35">
      <c r="A22" s="27" t="s">
        <v>59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f t="shared" si="0"/>
        <v>0</v>
      </c>
      <c r="AA22" s="29">
        <f t="shared" si="0"/>
        <v>0</v>
      </c>
    </row>
    <row r="23" spans="1:27" ht="15.5" x14ac:dyDescent="0.35">
      <c r="A23" s="27" t="s">
        <v>60</v>
      </c>
      <c r="B23" s="28">
        <v>80232</v>
      </c>
      <c r="C23" s="29">
        <v>18921</v>
      </c>
      <c r="D23" s="28">
        <v>4928</v>
      </c>
      <c r="E23" s="29">
        <v>154395</v>
      </c>
      <c r="F23" s="28">
        <v>0</v>
      </c>
      <c r="G23" s="29">
        <v>499305</v>
      </c>
      <c r="H23" s="28">
        <v>0</v>
      </c>
      <c r="I23" s="29">
        <v>0</v>
      </c>
      <c r="J23" s="28">
        <v>0</v>
      </c>
      <c r="K23" s="29">
        <v>0</v>
      </c>
      <c r="L23" s="28">
        <v>0</v>
      </c>
      <c r="M23" s="29">
        <v>39800</v>
      </c>
      <c r="N23" s="28">
        <v>303831</v>
      </c>
      <c r="O23" s="29">
        <v>280812</v>
      </c>
      <c r="P23" s="28">
        <v>16899</v>
      </c>
      <c r="Q23" s="29">
        <v>370525</v>
      </c>
      <c r="R23" s="28">
        <v>0</v>
      </c>
      <c r="S23" s="29">
        <v>602699</v>
      </c>
      <c r="T23" s="52">
        <v>0</v>
      </c>
      <c r="U23" s="32">
        <v>0</v>
      </c>
      <c r="V23" s="52">
        <v>0</v>
      </c>
      <c r="W23" s="29">
        <v>0</v>
      </c>
      <c r="X23" s="28">
        <v>0</v>
      </c>
      <c r="Y23" s="29">
        <v>881</v>
      </c>
      <c r="Z23" s="28">
        <f t="shared" si="0"/>
        <v>405890</v>
      </c>
      <c r="AA23" s="29">
        <f>C23+E23+G23+I23+K23+M23+O23+Q23+S23+U23+W23+Y23</f>
        <v>1967338</v>
      </c>
    </row>
    <row r="24" spans="1:27" ht="15.5" x14ac:dyDescent="0.35">
      <c r="A24" s="27" t="s">
        <v>61</v>
      </c>
      <c r="B24" s="28">
        <v>0</v>
      </c>
      <c r="C24" s="29">
        <v>0</v>
      </c>
      <c r="D24" s="28">
        <v>0</v>
      </c>
      <c r="E24" s="29">
        <v>0</v>
      </c>
      <c r="F24" s="28">
        <v>0</v>
      </c>
      <c r="G24" s="29">
        <v>0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  <c r="T24" s="28">
        <v>0</v>
      </c>
      <c r="U24" s="29">
        <v>0</v>
      </c>
      <c r="V24" s="28">
        <v>0</v>
      </c>
      <c r="W24" s="29">
        <v>0</v>
      </c>
      <c r="X24" s="28">
        <v>0</v>
      </c>
      <c r="Y24" s="29">
        <v>0</v>
      </c>
      <c r="Z24" s="28">
        <f t="shared" si="0"/>
        <v>0</v>
      </c>
      <c r="AA24" s="29">
        <f t="shared" si="0"/>
        <v>0</v>
      </c>
    </row>
    <row r="25" spans="1:27" ht="15.5" x14ac:dyDescent="0.35">
      <c r="A25" s="27" t="s">
        <v>62</v>
      </c>
      <c r="B25" s="28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28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f t="shared" si="0"/>
        <v>0</v>
      </c>
      <c r="AA25" s="29">
        <f t="shared" si="0"/>
        <v>0</v>
      </c>
    </row>
    <row r="26" spans="1:27" ht="15.5" x14ac:dyDescent="0.35">
      <c r="A26" s="27" t="s">
        <v>63</v>
      </c>
      <c r="B26" s="28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f t="shared" si="0"/>
        <v>0</v>
      </c>
      <c r="AA26" s="29">
        <f t="shared" si="0"/>
        <v>0</v>
      </c>
    </row>
    <row r="27" spans="1:27" ht="15.5" x14ac:dyDescent="0.35">
      <c r="A27" s="27" t="s">
        <v>64</v>
      </c>
      <c r="B27" s="28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f t="shared" si="0"/>
        <v>0</v>
      </c>
      <c r="AA27" s="29">
        <f>C27+E27+G27+I27+K27+M27+O27+Q27+S27+U27+W27+Y27</f>
        <v>0</v>
      </c>
    </row>
    <row r="28" spans="1:27" ht="15.5" x14ac:dyDescent="0.35">
      <c r="A28" s="27" t="s">
        <v>65</v>
      </c>
      <c r="B28" s="28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f t="shared" ref="Z28:AA43" si="1">B28+D28+F28+H28+J28+L28+N28+P28+R28+T28+V28+X28</f>
        <v>0</v>
      </c>
      <c r="AA28" s="29">
        <f t="shared" si="1"/>
        <v>0</v>
      </c>
    </row>
    <row r="29" spans="1:27" ht="15.5" x14ac:dyDescent="0.35">
      <c r="A29" s="27" t="s">
        <v>66</v>
      </c>
      <c r="B29" s="28">
        <v>5801</v>
      </c>
      <c r="C29" s="29">
        <v>443</v>
      </c>
      <c r="D29" s="28">
        <v>4</v>
      </c>
      <c r="E29" s="29">
        <v>893</v>
      </c>
      <c r="F29" s="28">
        <v>0</v>
      </c>
      <c r="G29" s="29">
        <v>1550</v>
      </c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22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f t="shared" si="1"/>
        <v>5805</v>
      </c>
      <c r="AA29" s="29">
        <f t="shared" si="1"/>
        <v>2908</v>
      </c>
    </row>
    <row r="30" spans="1:27" ht="15.5" x14ac:dyDescent="0.35">
      <c r="A30" s="27" t="s">
        <v>67</v>
      </c>
      <c r="B30" s="28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f t="shared" si="1"/>
        <v>0</v>
      </c>
      <c r="AA30" s="29">
        <f t="shared" si="1"/>
        <v>0</v>
      </c>
    </row>
    <row r="31" spans="1:27" ht="15.5" x14ac:dyDescent="0.35">
      <c r="A31" s="27" t="s">
        <v>68</v>
      </c>
      <c r="B31" s="28">
        <v>0</v>
      </c>
      <c r="C31" s="29">
        <v>0</v>
      </c>
      <c r="D31" s="28">
        <v>0</v>
      </c>
      <c r="E31" s="29">
        <v>0</v>
      </c>
      <c r="F31" s="28">
        <v>0</v>
      </c>
      <c r="G31" s="29">
        <v>150034</v>
      </c>
      <c r="H31" s="28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f t="shared" si="1"/>
        <v>0</v>
      </c>
      <c r="AA31" s="29">
        <f t="shared" si="1"/>
        <v>150034</v>
      </c>
    </row>
    <row r="32" spans="1:27" ht="15.5" x14ac:dyDescent="0.35">
      <c r="A32" s="27" t="s">
        <v>69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f t="shared" si="1"/>
        <v>0</v>
      </c>
      <c r="AA32" s="29">
        <f t="shared" si="1"/>
        <v>0</v>
      </c>
    </row>
    <row r="33" spans="1:27" ht="15.5" x14ac:dyDescent="0.35">
      <c r="A33" s="27" t="s">
        <v>70</v>
      </c>
      <c r="B33" s="28">
        <v>0</v>
      </c>
      <c r="C33" s="29">
        <v>0</v>
      </c>
      <c r="D33" s="28">
        <v>0</v>
      </c>
      <c r="E33" s="29">
        <v>0</v>
      </c>
      <c r="F33" s="28">
        <v>0</v>
      </c>
      <c r="G33" s="29">
        <v>11496</v>
      </c>
      <c r="H33" s="28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f t="shared" si="1"/>
        <v>0</v>
      </c>
      <c r="AA33" s="29">
        <f t="shared" si="1"/>
        <v>11496</v>
      </c>
    </row>
    <row r="34" spans="1:27" ht="15.5" x14ac:dyDescent="0.35">
      <c r="A34" s="27" t="s">
        <v>71</v>
      </c>
      <c r="B34" s="28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f t="shared" si="1"/>
        <v>0</v>
      </c>
      <c r="AA34" s="29">
        <f t="shared" si="1"/>
        <v>0</v>
      </c>
    </row>
    <row r="35" spans="1:27" ht="15.5" x14ac:dyDescent="0.35">
      <c r="A35" s="27" t="s">
        <v>72</v>
      </c>
      <c r="B35" s="28">
        <v>0</v>
      </c>
      <c r="C35" s="29">
        <v>0</v>
      </c>
      <c r="D35" s="28">
        <v>0</v>
      </c>
      <c r="E35" s="29">
        <v>0</v>
      </c>
      <c r="F35" s="28">
        <v>0</v>
      </c>
      <c r="G35" s="29">
        <v>7772</v>
      </c>
      <c r="H35" s="28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f t="shared" si="1"/>
        <v>0</v>
      </c>
      <c r="AA35" s="29">
        <f t="shared" si="1"/>
        <v>7772</v>
      </c>
    </row>
    <row r="36" spans="1:27" ht="15.5" x14ac:dyDescent="0.35">
      <c r="A36" s="27" t="s">
        <v>73</v>
      </c>
      <c r="B36" s="28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28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f t="shared" si="1"/>
        <v>0</v>
      </c>
      <c r="AA36" s="29">
        <f t="shared" si="1"/>
        <v>0</v>
      </c>
    </row>
    <row r="37" spans="1:27" ht="15.5" x14ac:dyDescent="0.35">
      <c r="A37" s="27" t="s">
        <v>74</v>
      </c>
      <c r="B37" s="28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28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f t="shared" si="1"/>
        <v>0</v>
      </c>
      <c r="AA37" s="29">
        <f t="shared" si="1"/>
        <v>0</v>
      </c>
    </row>
    <row r="38" spans="1:27" ht="15.5" x14ac:dyDescent="0.35">
      <c r="A38" s="27" t="s">
        <v>75</v>
      </c>
      <c r="B38" s="28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28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f t="shared" si="1"/>
        <v>0</v>
      </c>
      <c r="AA38" s="29">
        <f t="shared" si="1"/>
        <v>0</v>
      </c>
    </row>
    <row r="39" spans="1:27" ht="15.5" x14ac:dyDescent="0.35">
      <c r="A39" s="27" t="s">
        <v>76</v>
      </c>
      <c r="B39" s="28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f t="shared" si="1"/>
        <v>0</v>
      </c>
      <c r="AA39" s="29">
        <f t="shared" si="1"/>
        <v>0</v>
      </c>
    </row>
    <row r="40" spans="1:27" ht="15.5" x14ac:dyDescent="0.35">
      <c r="A40" s="27" t="s">
        <v>77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0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f t="shared" si="1"/>
        <v>0</v>
      </c>
      <c r="AA40" s="29">
        <f t="shared" si="1"/>
        <v>0</v>
      </c>
    </row>
    <row r="41" spans="1:27" ht="15.5" x14ac:dyDescent="0.35">
      <c r="A41" s="27" t="s">
        <v>78</v>
      </c>
      <c r="B41" s="28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28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f t="shared" si="1"/>
        <v>0</v>
      </c>
      <c r="AA41" s="29">
        <f t="shared" si="1"/>
        <v>0</v>
      </c>
    </row>
    <row r="42" spans="1:27" ht="15.5" x14ac:dyDescent="0.35">
      <c r="A42" s="27" t="s">
        <v>79</v>
      </c>
      <c r="B42" s="28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f t="shared" si="1"/>
        <v>0</v>
      </c>
      <c r="AA42" s="29">
        <f t="shared" si="1"/>
        <v>0</v>
      </c>
    </row>
    <row r="43" spans="1:27" ht="15.5" x14ac:dyDescent="0.35">
      <c r="A43" s="27" t="s">
        <v>141</v>
      </c>
      <c r="B43" s="28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f t="shared" si="1"/>
        <v>0</v>
      </c>
      <c r="AA43" s="29">
        <f t="shared" si="1"/>
        <v>0</v>
      </c>
    </row>
    <row r="44" spans="1:27" ht="15.5" x14ac:dyDescent="0.35">
      <c r="A44" s="27" t="s">
        <v>80</v>
      </c>
      <c r="B44" s="28">
        <v>183121.45</v>
      </c>
      <c r="C44" s="29">
        <v>16396.189999999999</v>
      </c>
      <c r="D44" s="28">
        <v>0</v>
      </c>
      <c r="E44" s="29">
        <v>77888</v>
      </c>
      <c r="F44" s="28">
        <v>0</v>
      </c>
      <c r="G44" s="29">
        <v>248004</v>
      </c>
      <c r="H44" s="28">
        <v>0</v>
      </c>
      <c r="I44" s="29">
        <v>0</v>
      </c>
      <c r="J44" s="28">
        <v>0</v>
      </c>
      <c r="K44" s="29">
        <v>2911</v>
      </c>
      <c r="L44" s="28">
        <v>0</v>
      </c>
      <c r="M44" s="29">
        <v>39012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52">
        <v>0</v>
      </c>
      <c r="U44" s="32">
        <v>0</v>
      </c>
      <c r="V44" s="52">
        <v>0</v>
      </c>
      <c r="W44" s="32">
        <v>0</v>
      </c>
      <c r="X44" s="52">
        <v>0</v>
      </c>
      <c r="Y44" s="32">
        <v>0</v>
      </c>
      <c r="Z44" s="28">
        <f t="shared" ref="Z44:AA59" si="2">B44+D44+F44+H44+J44+L44+N44+P44+R44+T44+V44+X44</f>
        <v>183121.45</v>
      </c>
      <c r="AA44" s="29">
        <f t="shared" si="2"/>
        <v>384211.19</v>
      </c>
    </row>
    <row r="45" spans="1:27" ht="15.5" x14ac:dyDescent="0.35">
      <c r="A45" s="27" t="s">
        <v>81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f t="shared" si="2"/>
        <v>0</v>
      </c>
      <c r="AA45" s="29">
        <f t="shared" si="2"/>
        <v>0</v>
      </c>
    </row>
    <row r="46" spans="1:27" ht="15.5" x14ac:dyDescent="0.35">
      <c r="A46" s="27" t="s">
        <v>82</v>
      </c>
      <c r="B46" s="28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f t="shared" si="2"/>
        <v>0</v>
      </c>
      <c r="AA46" s="29">
        <f t="shared" si="2"/>
        <v>0</v>
      </c>
    </row>
    <row r="47" spans="1:27" ht="15.5" x14ac:dyDescent="0.35">
      <c r="A47" s="27" t="s">
        <v>83</v>
      </c>
      <c r="B47" s="28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28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f t="shared" si="2"/>
        <v>0</v>
      </c>
      <c r="AA47" s="29">
        <f t="shared" si="2"/>
        <v>0</v>
      </c>
    </row>
    <row r="48" spans="1:27" ht="15.5" x14ac:dyDescent="0.35">
      <c r="A48" s="27" t="s">
        <v>84</v>
      </c>
      <c r="B48" s="28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28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f t="shared" si="2"/>
        <v>0</v>
      </c>
      <c r="AA48" s="29">
        <f t="shared" si="2"/>
        <v>0</v>
      </c>
    </row>
    <row r="49" spans="1:27" ht="15.5" x14ac:dyDescent="0.35">
      <c r="A49" s="27" t="s">
        <v>85</v>
      </c>
      <c r="B49" s="28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28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f t="shared" si="2"/>
        <v>0</v>
      </c>
      <c r="AA49" s="29">
        <f t="shared" si="2"/>
        <v>0</v>
      </c>
    </row>
    <row r="50" spans="1:27" ht="15.5" x14ac:dyDescent="0.35">
      <c r="A50" s="27" t="s">
        <v>86</v>
      </c>
      <c r="B50" s="28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f t="shared" si="2"/>
        <v>0</v>
      </c>
      <c r="AA50" s="29">
        <f t="shared" si="2"/>
        <v>0</v>
      </c>
    </row>
    <row r="51" spans="1:27" ht="15.5" x14ac:dyDescent="0.35">
      <c r="A51" s="27" t="s">
        <v>87</v>
      </c>
      <c r="B51" s="28">
        <v>542860</v>
      </c>
      <c r="C51" s="29">
        <v>222024</v>
      </c>
      <c r="D51" s="28">
        <v>38657</v>
      </c>
      <c r="E51" s="29">
        <v>809373</v>
      </c>
      <c r="F51" s="28">
        <v>0</v>
      </c>
      <c r="G51" s="29">
        <v>5334212</v>
      </c>
      <c r="H51" s="28">
        <v>0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f t="shared" si="2"/>
        <v>581517</v>
      </c>
      <c r="AA51" s="29">
        <f t="shared" si="2"/>
        <v>6365609</v>
      </c>
    </row>
    <row r="52" spans="1:27" ht="15.5" x14ac:dyDescent="0.35">
      <c r="A52" s="27" t="s">
        <v>88</v>
      </c>
      <c r="B52" s="28">
        <v>0</v>
      </c>
      <c r="C52" s="29">
        <v>0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f t="shared" si="2"/>
        <v>0</v>
      </c>
      <c r="AA52" s="29">
        <f t="shared" si="2"/>
        <v>0</v>
      </c>
    </row>
    <row r="53" spans="1:27" ht="15.5" x14ac:dyDescent="0.35">
      <c r="A53" s="27" t="s">
        <v>89</v>
      </c>
      <c r="B53" s="28">
        <v>75773</v>
      </c>
      <c r="C53" s="29">
        <v>76</v>
      </c>
      <c r="D53" s="28">
        <v>0</v>
      </c>
      <c r="E53" s="29">
        <v>0</v>
      </c>
      <c r="F53" s="28">
        <v>0</v>
      </c>
      <c r="G53" s="29">
        <v>51472</v>
      </c>
      <c r="H53" s="28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f t="shared" si="2"/>
        <v>75773</v>
      </c>
      <c r="AA53" s="29">
        <f t="shared" si="2"/>
        <v>51548</v>
      </c>
    </row>
    <row r="54" spans="1:27" ht="15.5" x14ac:dyDescent="0.35">
      <c r="A54" s="27" t="s">
        <v>90</v>
      </c>
      <c r="B54" s="28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f t="shared" si="2"/>
        <v>0</v>
      </c>
      <c r="AA54" s="29">
        <f t="shared" si="2"/>
        <v>0</v>
      </c>
    </row>
    <row r="55" spans="1:27" ht="15.5" x14ac:dyDescent="0.35">
      <c r="A55" s="27" t="s">
        <v>91</v>
      </c>
      <c r="B55" s="28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28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f t="shared" si="2"/>
        <v>0</v>
      </c>
      <c r="AA55" s="29">
        <f t="shared" si="2"/>
        <v>0</v>
      </c>
    </row>
    <row r="56" spans="1:27" ht="15.5" x14ac:dyDescent="0.35">
      <c r="A56" s="27" t="s">
        <v>92</v>
      </c>
      <c r="B56" s="28">
        <v>0</v>
      </c>
      <c r="C56" s="29">
        <v>0</v>
      </c>
      <c r="D56" s="28">
        <v>0</v>
      </c>
      <c r="E56" s="29">
        <v>6515</v>
      </c>
      <c r="F56" s="28">
        <v>0</v>
      </c>
      <c r="G56" s="29">
        <v>7067</v>
      </c>
      <c r="H56" s="28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f t="shared" si="2"/>
        <v>0</v>
      </c>
      <c r="AA56" s="29">
        <f t="shared" si="2"/>
        <v>13582</v>
      </c>
    </row>
    <row r="57" spans="1:27" ht="15.5" x14ac:dyDescent="0.35">
      <c r="A57" s="27" t="s">
        <v>93</v>
      </c>
      <c r="B57" s="28">
        <v>0</v>
      </c>
      <c r="C57" s="29">
        <v>0</v>
      </c>
      <c r="D57" s="28">
        <v>0</v>
      </c>
      <c r="E57" s="29">
        <v>0</v>
      </c>
      <c r="F57" s="28">
        <v>0</v>
      </c>
      <c r="G57" s="29">
        <v>230</v>
      </c>
      <c r="H57" s="28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f t="shared" si="2"/>
        <v>0</v>
      </c>
      <c r="AA57" s="29">
        <f t="shared" si="2"/>
        <v>230</v>
      </c>
    </row>
    <row r="58" spans="1:27" ht="15.5" x14ac:dyDescent="0.35">
      <c r="A58" s="27" t="s">
        <v>94</v>
      </c>
      <c r="B58" s="28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28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f t="shared" si="2"/>
        <v>0</v>
      </c>
      <c r="AA58" s="29">
        <f t="shared" si="2"/>
        <v>0</v>
      </c>
    </row>
    <row r="59" spans="1:27" ht="15.5" x14ac:dyDescent="0.35">
      <c r="A59" s="27" t="s">
        <v>95</v>
      </c>
      <c r="B59" s="28">
        <v>44207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28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f t="shared" si="2"/>
        <v>44207</v>
      </c>
      <c r="AA59" s="29">
        <f t="shared" si="2"/>
        <v>0</v>
      </c>
    </row>
    <row r="60" spans="1:27" ht="15.5" x14ac:dyDescent="0.35">
      <c r="A60" s="27" t="s">
        <v>96</v>
      </c>
      <c r="B60" s="28">
        <v>0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28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f t="shared" ref="Z60:AA75" si="3">B60+D60+F60+H60+J60+L60+N60+P60+R60+T60+V60+X60</f>
        <v>0</v>
      </c>
      <c r="AA60" s="29">
        <f t="shared" si="3"/>
        <v>0</v>
      </c>
    </row>
    <row r="61" spans="1:27" ht="15.5" x14ac:dyDescent="0.35">
      <c r="A61" s="27" t="s">
        <v>97</v>
      </c>
      <c r="B61" s="28">
        <v>0</v>
      </c>
      <c r="C61" s="29">
        <v>0</v>
      </c>
      <c r="D61" s="28">
        <v>0</v>
      </c>
      <c r="E61" s="29">
        <v>0</v>
      </c>
      <c r="F61" s="28">
        <v>0</v>
      </c>
      <c r="G61" s="29">
        <v>0</v>
      </c>
      <c r="H61" s="28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f t="shared" si="3"/>
        <v>0</v>
      </c>
      <c r="AA61" s="29">
        <f t="shared" si="3"/>
        <v>0</v>
      </c>
    </row>
    <row r="62" spans="1:27" ht="15.5" x14ac:dyDescent="0.35">
      <c r="A62" s="27" t="s">
        <v>98</v>
      </c>
      <c r="B62" s="28">
        <v>0</v>
      </c>
      <c r="C62" s="29">
        <v>0</v>
      </c>
      <c r="D62" s="28">
        <v>0</v>
      </c>
      <c r="E62" s="29">
        <v>0</v>
      </c>
      <c r="F62" s="28">
        <v>0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f t="shared" si="3"/>
        <v>0</v>
      </c>
      <c r="AA62" s="29">
        <f t="shared" si="3"/>
        <v>0</v>
      </c>
    </row>
    <row r="63" spans="1:27" ht="15.5" x14ac:dyDescent="0.35">
      <c r="A63" s="27" t="s">
        <v>99</v>
      </c>
      <c r="B63" s="28">
        <v>0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0</v>
      </c>
      <c r="I63" s="29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f t="shared" si="3"/>
        <v>0</v>
      </c>
      <c r="AA63" s="29">
        <f t="shared" si="3"/>
        <v>0</v>
      </c>
    </row>
    <row r="64" spans="1:27" ht="15.5" x14ac:dyDescent="0.35">
      <c r="A64" s="27" t="s">
        <v>100</v>
      </c>
      <c r="B64" s="28">
        <v>71366</v>
      </c>
      <c r="C64" s="29">
        <v>27980</v>
      </c>
      <c r="D64" s="28">
        <v>0</v>
      </c>
      <c r="E64" s="29">
        <v>0</v>
      </c>
      <c r="F64" s="28">
        <v>0</v>
      </c>
      <c r="G64" s="29">
        <v>0</v>
      </c>
      <c r="H64" s="28">
        <v>0</v>
      </c>
      <c r="I64" s="29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4576</v>
      </c>
      <c r="X64" s="28">
        <v>0</v>
      </c>
      <c r="Y64" s="29">
        <v>0</v>
      </c>
      <c r="Z64" s="28">
        <f>B64+D64+F64+H64+J64+L64+N64+P64+R64+T64+V64+X64</f>
        <v>71366</v>
      </c>
      <c r="AA64" s="29">
        <f t="shared" si="3"/>
        <v>32556</v>
      </c>
    </row>
    <row r="65" spans="1:27" ht="15.5" x14ac:dyDescent="0.35">
      <c r="A65" s="27" t="s">
        <v>101</v>
      </c>
      <c r="B65" s="28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28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f t="shared" si="3"/>
        <v>0</v>
      </c>
      <c r="AA65" s="29">
        <f t="shared" si="3"/>
        <v>0</v>
      </c>
    </row>
    <row r="66" spans="1:27" ht="15.5" x14ac:dyDescent="0.35">
      <c r="A66" s="27" t="s">
        <v>102</v>
      </c>
      <c r="B66" s="28">
        <v>0</v>
      </c>
      <c r="C66" s="29">
        <v>0</v>
      </c>
      <c r="D66" s="28">
        <v>0</v>
      </c>
      <c r="E66" s="29">
        <v>0</v>
      </c>
      <c r="F66" s="28">
        <v>0</v>
      </c>
      <c r="G66" s="29">
        <v>0</v>
      </c>
      <c r="H66" s="28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f t="shared" si="3"/>
        <v>0</v>
      </c>
      <c r="AA66" s="29">
        <f t="shared" si="3"/>
        <v>0</v>
      </c>
    </row>
    <row r="67" spans="1:27" ht="15.5" x14ac:dyDescent="0.35">
      <c r="A67" s="27" t="s">
        <v>103</v>
      </c>
      <c r="B67" s="28">
        <v>0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28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f t="shared" si="3"/>
        <v>0</v>
      </c>
      <c r="AA67" s="29">
        <f t="shared" si="3"/>
        <v>0</v>
      </c>
    </row>
    <row r="68" spans="1:27" ht="15.5" x14ac:dyDescent="0.35">
      <c r="A68" s="27" t="s">
        <v>104</v>
      </c>
      <c r="B68" s="28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28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f t="shared" si="3"/>
        <v>0</v>
      </c>
      <c r="AA68" s="29">
        <f t="shared" si="3"/>
        <v>0</v>
      </c>
    </row>
    <row r="69" spans="1:27" ht="15.5" x14ac:dyDescent="0.35">
      <c r="A69" s="27" t="s">
        <v>105</v>
      </c>
      <c r="B69" s="28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28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f t="shared" si="3"/>
        <v>0</v>
      </c>
      <c r="AA69" s="29">
        <f t="shared" si="3"/>
        <v>0</v>
      </c>
    </row>
    <row r="70" spans="1:27" ht="15.5" x14ac:dyDescent="0.35">
      <c r="A70" s="27" t="s">
        <v>106</v>
      </c>
      <c r="B70" s="28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28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f t="shared" si="3"/>
        <v>0</v>
      </c>
      <c r="AA70" s="29">
        <f t="shared" si="3"/>
        <v>0</v>
      </c>
    </row>
    <row r="71" spans="1:27" ht="15.5" x14ac:dyDescent="0.35">
      <c r="A71" s="27" t="s">
        <v>107</v>
      </c>
      <c r="B71" s="28">
        <v>0</v>
      </c>
      <c r="C71" s="29">
        <v>0</v>
      </c>
      <c r="D71" s="28">
        <v>0</v>
      </c>
      <c r="E71" s="29">
        <v>0</v>
      </c>
      <c r="F71" s="28">
        <v>0</v>
      </c>
      <c r="G71" s="29">
        <v>0</v>
      </c>
      <c r="H71" s="28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f t="shared" si="3"/>
        <v>0</v>
      </c>
      <c r="AA71" s="29">
        <f t="shared" si="3"/>
        <v>0</v>
      </c>
    </row>
    <row r="72" spans="1:27" ht="15.5" x14ac:dyDescent="0.35">
      <c r="A72" s="27" t="s">
        <v>108</v>
      </c>
      <c r="B72" s="28">
        <v>0</v>
      </c>
      <c r="C72" s="29">
        <v>0</v>
      </c>
      <c r="D72" s="28">
        <v>0</v>
      </c>
      <c r="E72" s="29">
        <v>0</v>
      </c>
      <c r="F72" s="28">
        <v>0</v>
      </c>
      <c r="G72" s="29">
        <v>11630</v>
      </c>
      <c r="H72" s="28">
        <v>0</v>
      </c>
      <c r="I72" s="29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0</v>
      </c>
      <c r="U72" s="29">
        <v>0</v>
      </c>
      <c r="V72" s="28">
        <v>0</v>
      </c>
      <c r="W72" s="29">
        <v>0</v>
      </c>
      <c r="X72" s="28">
        <v>0</v>
      </c>
      <c r="Y72" s="29">
        <v>0</v>
      </c>
      <c r="Z72" s="28">
        <f t="shared" si="3"/>
        <v>0</v>
      </c>
      <c r="AA72" s="29">
        <f t="shared" si="3"/>
        <v>11630</v>
      </c>
    </row>
    <row r="73" spans="1:27" ht="15.5" x14ac:dyDescent="0.35">
      <c r="A73" s="27" t="s">
        <v>109</v>
      </c>
      <c r="B73" s="28">
        <v>0</v>
      </c>
      <c r="C73" s="29">
        <v>0</v>
      </c>
      <c r="D73" s="28">
        <v>0</v>
      </c>
      <c r="E73" s="29">
        <v>0</v>
      </c>
      <c r="F73" s="28">
        <v>0</v>
      </c>
      <c r="G73" s="29">
        <v>0</v>
      </c>
      <c r="H73" s="28">
        <v>0</v>
      </c>
      <c r="I73" s="29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0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f t="shared" si="3"/>
        <v>0</v>
      </c>
      <c r="AA73" s="29">
        <f t="shared" si="3"/>
        <v>0</v>
      </c>
    </row>
    <row r="74" spans="1:27" ht="15.5" x14ac:dyDescent="0.35">
      <c r="A74" s="27" t="s">
        <v>110</v>
      </c>
      <c r="B74" s="28">
        <v>0</v>
      </c>
      <c r="C74" s="29">
        <v>0</v>
      </c>
      <c r="D74" s="28">
        <v>0</v>
      </c>
      <c r="E74" s="29">
        <v>0</v>
      </c>
      <c r="F74" s="28">
        <v>0</v>
      </c>
      <c r="G74" s="29">
        <v>1132</v>
      </c>
      <c r="H74" s="28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f t="shared" si="3"/>
        <v>0</v>
      </c>
      <c r="AA74" s="29">
        <f t="shared" si="3"/>
        <v>1132</v>
      </c>
    </row>
    <row r="75" spans="1:27" ht="15.5" x14ac:dyDescent="0.35">
      <c r="A75" s="27" t="s">
        <v>111</v>
      </c>
      <c r="B75" s="28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28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f t="shared" si="3"/>
        <v>0</v>
      </c>
      <c r="AA75" s="29">
        <f t="shared" si="3"/>
        <v>0</v>
      </c>
    </row>
    <row r="76" spans="1:27" ht="15.5" x14ac:dyDescent="0.35">
      <c r="A76" s="27" t="s">
        <v>112</v>
      </c>
      <c r="B76" s="28">
        <v>21437</v>
      </c>
      <c r="C76" s="29">
        <v>559</v>
      </c>
      <c r="D76" s="28">
        <v>0</v>
      </c>
      <c r="E76" s="29">
        <v>18</v>
      </c>
      <c r="F76" s="28">
        <v>0</v>
      </c>
      <c r="G76" s="29">
        <v>23234</v>
      </c>
      <c r="H76" s="28">
        <v>0</v>
      </c>
      <c r="I76" s="29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f t="shared" ref="Z76:AA92" si="4">B76+D76+F76+H76+J76+L76+N76+P76+R76+T76+V76+X76</f>
        <v>21437</v>
      </c>
      <c r="AA76" s="29">
        <f t="shared" si="4"/>
        <v>23811</v>
      </c>
    </row>
    <row r="77" spans="1:27" ht="15.5" x14ac:dyDescent="0.35">
      <c r="A77" s="27" t="s">
        <v>113</v>
      </c>
      <c r="B77" s="28">
        <v>0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f t="shared" si="4"/>
        <v>0</v>
      </c>
      <c r="AA77" s="29">
        <f t="shared" si="4"/>
        <v>0</v>
      </c>
    </row>
    <row r="78" spans="1:27" ht="15.5" x14ac:dyDescent="0.35">
      <c r="A78" s="27" t="s">
        <v>114</v>
      </c>
      <c r="B78" s="28">
        <v>0</v>
      </c>
      <c r="C78" s="29">
        <v>0</v>
      </c>
      <c r="D78" s="28">
        <v>0</v>
      </c>
      <c r="E78" s="29">
        <v>0</v>
      </c>
      <c r="F78" s="28">
        <v>0</v>
      </c>
      <c r="G78" s="29">
        <v>540</v>
      </c>
      <c r="H78" s="28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f t="shared" si="4"/>
        <v>0</v>
      </c>
      <c r="AA78" s="29">
        <f t="shared" si="4"/>
        <v>540</v>
      </c>
    </row>
    <row r="79" spans="1:27" ht="15.5" x14ac:dyDescent="0.35">
      <c r="A79" s="27" t="s">
        <v>115</v>
      </c>
      <c r="B79" s="28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28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f t="shared" si="4"/>
        <v>0</v>
      </c>
      <c r="AA79" s="29">
        <f t="shared" si="4"/>
        <v>0</v>
      </c>
    </row>
    <row r="80" spans="1:27" ht="15.5" x14ac:dyDescent="0.35">
      <c r="A80" s="27" t="s">
        <v>116</v>
      </c>
      <c r="B80" s="28">
        <v>0</v>
      </c>
      <c r="C80" s="29">
        <v>0</v>
      </c>
      <c r="D80" s="28">
        <v>0</v>
      </c>
      <c r="E80" s="29">
        <v>0</v>
      </c>
      <c r="F80" s="28">
        <v>0</v>
      </c>
      <c r="G80" s="29">
        <v>15253</v>
      </c>
      <c r="H80" s="28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0</v>
      </c>
      <c r="Y80" s="29">
        <v>0</v>
      </c>
      <c r="Z80" s="28">
        <f t="shared" si="4"/>
        <v>0</v>
      </c>
      <c r="AA80" s="29">
        <f t="shared" si="4"/>
        <v>15253</v>
      </c>
    </row>
    <row r="81" spans="1:27" ht="15.5" x14ac:dyDescent="0.35">
      <c r="A81" s="27" t="s">
        <v>117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0</v>
      </c>
      <c r="Y81" s="29">
        <v>0</v>
      </c>
      <c r="Z81" s="28">
        <f t="shared" si="4"/>
        <v>0</v>
      </c>
      <c r="AA81" s="29">
        <f t="shared" si="4"/>
        <v>0</v>
      </c>
    </row>
    <row r="82" spans="1:27" ht="15.5" x14ac:dyDescent="0.35">
      <c r="A82" s="27" t="s">
        <v>118</v>
      </c>
      <c r="B82" s="28">
        <v>20849</v>
      </c>
      <c r="C82" s="29">
        <v>10502</v>
      </c>
      <c r="D82" s="28">
        <v>2818</v>
      </c>
      <c r="E82" s="29">
        <v>24787</v>
      </c>
      <c r="F82" s="28">
        <v>0</v>
      </c>
      <c r="G82" s="29">
        <v>79530</v>
      </c>
      <c r="H82" s="28">
        <v>0</v>
      </c>
      <c r="I82" s="29">
        <v>0</v>
      </c>
      <c r="J82" s="28">
        <v>0</v>
      </c>
      <c r="K82" s="29">
        <v>0</v>
      </c>
      <c r="L82" s="28">
        <v>0</v>
      </c>
      <c r="M82" s="29">
        <v>484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f t="shared" si="4"/>
        <v>23667</v>
      </c>
      <c r="AA82" s="29">
        <f t="shared" si="4"/>
        <v>115303</v>
      </c>
    </row>
    <row r="83" spans="1:27" ht="15.5" x14ac:dyDescent="0.35">
      <c r="A83" s="27" t="s">
        <v>119</v>
      </c>
      <c r="B83" s="28">
        <v>0</v>
      </c>
      <c r="C83" s="29">
        <v>0</v>
      </c>
      <c r="D83" s="28">
        <v>0</v>
      </c>
      <c r="E83" s="29">
        <v>7801</v>
      </c>
      <c r="F83" s="28">
        <v>0</v>
      </c>
      <c r="G83" s="29">
        <v>41563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f t="shared" si="4"/>
        <v>0</v>
      </c>
      <c r="AA83" s="29">
        <f t="shared" si="4"/>
        <v>49364</v>
      </c>
    </row>
    <row r="84" spans="1:27" ht="15.5" x14ac:dyDescent="0.35">
      <c r="A84" s="27" t="s">
        <v>120</v>
      </c>
      <c r="B84" s="28">
        <v>0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28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f t="shared" si="4"/>
        <v>0</v>
      </c>
      <c r="AA84" s="29">
        <f t="shared" si="4"/>
        <v>0</v>
      </c>
    </row>
    <row r="85" spans="1:27" ht="15.5" x14ac:dyDescent="0.35">
      <c r="A85" s="27" t="s">
        <v>121</v>
      </c>
      <c r="B85" s="28">
        <v>0</v>
      </c>
      <c r="C85" s="29">
        <v>3671</v>
      </c>
      <c r="D85" s="28">
        <v>0</v>
      </c>
      <c r="E85" s="29">
        <v>34121</v>
      </c>
      <c r="F85" s="28">
        <v>0</v>
      </c>
      <c r="G85" s="29">
        <v>58900</v>
      </c>
      <c r="H85" s="28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f t="shared" si="4"/>
        <v>0</v>
      </c>
      <c r="AA85" s="29">
        <f t="shared" si="4"/>
        <v>96692</v>
      </c>
    </row>
    <row r="86" spans="1:27" ht="15.5" x14ac:dyDescent="0.35">
      <c r="A86" s="27" t="s">
        <v>122</v>
      </c>
      <c r="B86" s="28">
        <v>0</v>
      </c>
      <c r="C86" s="29">
        <v>2</v>
      </c>
      <c r="D86" s="28">
        <v>0</v>
      </c>
      <c r="E86" s="29">
        <v>62006</v>
      </c>
      <c r="F86" s="28">
        <v>0</v>
      </c>
      <c r="G86" s="29">
        <v>343389</v>
      </c>
      <c r="H86" s="28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f t="shared" si="4"/>
        <v>0</v>
      </c>
      <c r="AA86" s="29">
        <f t="shared" si="4"/>
        <v>405397</v>
      </c>
    </row>
    <row r="87" spans="1:27" ht="15.5" x14ac:dyDescent="0.35">
      <c r="A87" s="27" t="s">
        <v>123</v>
      </c>
      <c r="B87" s="28">
        <v>0</v>
      </c>
      <c r="C87" s="29">
        <v>0</v>
      </c>
      <c r="D87" s="28">
        <v>0</v>
      </c>
      <c r="E87" s="29">
        <v>48292</v>
      </c>
      <c r="F87" s="28">
        <v>0</v>
      </c>
      <c r="G87" s="29">
        <v>114537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f>B87+D87+F87+H87+J87+L87+N87+P87+R87+T87+V87+X87</f>
        <v>0</v>
      </c>
      <c r="AA87" s="29">
        <f t="shared" si="4"/>
        <v>162829</v>
      </c>
    </row>
    <row r="88" spans="1:27" ht="15.5" x14ac:dyDescent="0.35">
      <c r="A88" s="27" t="s">
        <v>124</v>
      </c>
      <c r="B88" s="28">
        <v>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28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f t="shared" si="4"/>
        <v>0</v>
      </c>
      <c r="AA88" s="29">
        <f t="shared" si="4"/>
        <v>0</v>
      </c>
    </row>
    <row r="89" spans="1:27" ht="15.5" x14ac:dyDescent="0.35">
      <c r="A89" s="27" t="s">
        <v>125</v>
      </c>
      <c r="B89" s="28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28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f t="shared" si="4"/>
        <v>0</v>
      </c>
      <c r="AA89" s="29">
        <f t="shared" si="4"/>
        <v>0</v>
      </c>
    </row>
    <row r="90" spans="1:27" ht="15.5" x14ac:dyDescent="0.35">
      <c r="A90" s="27" t="s">
        <v>126</v>
      </c>
      <c r="B90" s="28">
        <v>0</v>
      </c>
      <c r="C90" s="29">
        <v>0</v>
      </c>
      <c r="D90" s="28">
        <v>0</v>
      </c>
      <c r="E90" s="29">
        <v>501</v>
      </c>
      <c r="F90" s="28">
        <v>0</v>
      </c>
      <c r="G90" s="29">
        <v>11616</v>
      </c>
      <c r="H90" s="28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f t="shared" si="4"/>
        <v>0</v>
      </c>
      <c r="AA90" s="29">
        <f t="shared" si="4"/>
        <v>12117</v>
      </c>
    </row>
    <row r="91" spans="1:27" ht="15.5" x14ac:dyDescent="0.35">
      <c r="A91" s="27" t="s">
        <v>127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f t="shared" si="4"/>
        <v>0</v>
      </c>
      <c r="AA91" s="29">
        <f t="shared" si="4"/>
        <v>0</v>
      </c>
    </row>
    <row r="92" spans="1:27" ht="15.5" x14ac:dyDescent="0.35">
      <c r="A92" s="34" t="s">
        <v>128</v>
      </c>
      <c r="B92" s="28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28">
        <v>0</v>
      </c>
      <c r="I92" s="29">
        <v>0</v>
      </c>
      <c r="J92" s="28">
        <v>0</v>
      </c>
      <c r="K92" s="29">
        <v>0</v>
      </c>
      <c r="L92" s="28">
        <v>0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f t="shared" si="4"/>
        <v>0</v>
      </c>
      <c r="AA92" s="29">
        <f t="shared" si="4"/>
        <v>0</v>
      </c>
    </row>
    <row r="93" spans="1:27" ht="16" thickBot="1" x14ac:dyDescent="0.4">
      <c r="A93" s="53" t="s">
        <v>129</v>
      </c>
      <c r="B93" s="39">
        <v>8162</v>
      </c>
      <c r="C93" s="54">
        <v>2596</v>
      </c>
      <c r="D93" s="55">
        <v>0</v>
      </c>
      <c r="E93" s="54">
        <v>26786</v>
      </c>
      <c r="F93" s="55">
        <v>0</v>
      </c>
      <c r="G93" s="54">
        <v>64247</v>
      </c>
      <c r="H93" s="55">
        <v>0</v>
      </c>
      <c r="I93" s="54">
        <v>0</v>
      </c>
      <c r="J93" s="55">
        <v>0</v>
      </c>
      <c r="K93" s="54">
        <v>0</v>
      </c>
      <c r="L93" s="55">
        <v>0</v>
      </c>
      <c r="M93" s="54">
        <v>0</v>
      </c>
      <c r="N93" s="55">
        <v>0</v>
      </c>
      <c r="O93" s="54">
        <v>0</v>
      </c>
      <c r="P93" s="55">
        <v>0</v>
      </c>
      <c r="Q93" s="54">
        <v>0</v>
      </c>
      <c r="R93" s="55">
        <v>0</v>
      </c>
      <c r="S93" s="54">
        <v>0</v>
      </c>
      <c r="T93" s="55">
        <v>0</v>
      </c>
      <c r="U93" s="54">
        <v>0</v>
      </c>
      <c r="V93" s="55">
        <v>0</v>
      </c>
      <c r="W93" s="54">
        <v>0</v>
      </c>
      <c r="X93" s="55">
        <v>0</v>
      </c>
      <c r="Y93" s="54">
        <v>0</v>
      </c>
      <c r="Z93" s="39">
        <f t="shared" ref="Z93:AA93" si="5">B93+D93+F93+H93+J93+L93+N93+P93+R93+T93+V93+X93</f>
        <v>8162</v>
      </c>
      <c r="AA93" s="40">
        <f t="shared" si="5"/>
        <v>93629</v>
      </c>
    </row>
    <row r="94" spans="1:27" ht="18.5" thickBot="1" x14ac:dyDescent="0.4">
      <c r="A94" s="56" t="s">
        <v>130</v>
      </c>
      <c r="B94" s="43">
        <f>SUM(B4:B93)</f>
        <v>1069870.45</v>
      </c>
      <c r="C94" s="44">
        <f t="shared" ref="C94:AA94" si="6">SUM(C4:C93)</f>
        <v>303512.19</v>
      </c>
      <c r="D94" s="43">
        <f t="shared" si="6"/>
        <v>88137</v>
      </c>
      <c r="E94" s="44">
        <f t="shared" si="6"/>
        <v>1281463</v>
      </c>
      <c r="F94" s="43">
        <f t="shared" si="6"/>
        <v>0</v>
      </c>
      <c r="G94" s="44">
        <f t="shared" si="6"/>
        <v>7935256</v>
      </c>
      <c r="H94" s="43">
        <f t="shared" si="6"/>
        <v>0</v>
      </c>
      <c r="I94" s="44">
        <f t="shared" si="6"/>
        <v>0</v>
      </c>
      <c r="J94" s="43">
        <f t="shared" si="6"/>
        <v>0</v>
      </c>
      <c r="K94" s="44">
        <f t="shared" si="6"/>
        <v>2911</v>
      </c>
      <c r="L94" s="43">
        <f t="shared" si="6"/>
        <v>0</v>
      </c>
      <c r="M94" s="44">
        <f t="shared" si="6"/>
        <v>83992</v>
      </c>
      <c r="N94" s="43">
        <f t="shared" si="6"/>
        <v>303831</v>
      </c>
      <c r="O94" s="44">
        <f t="shared" si="6"/>
        <v>295544</v>
      </c>
      <c r="P94" s="43">
        <f t="shared" si="6"/>
        <v>353010</v>
      </c>
      <c r="Q94" s="44">
        <f t="shared" si="6"/>
        <v>370525</v>
      </c>
      <c r="R94" s="43">
        <f t="shared" si="6"/>
        <v>0</v>
      </c>
      <c r="S94" s="44">
        <f t="shared" si="6"/>
        <v>1379512</v>
      </c>
      <c r="T94" s="43">
        <f t="shared" si="6"/>
        <v>88140</v>
      </c>
      <c r="U94" s="44">
        <f t="shared" si="6"/>
        <v>0</v>
      </c>
      <c r="V94" s="43">
        <f t="shared" si="6"/>
        <v>137</v>
      </c>
      <c r="W94" s="44">
        <f t="shared" si="6"/>
        <v>8189</v>
      </c>
      <c r="X94" s="43">
        <f t="shared" si="6"/>
        <v>0</v>
      </c>
      <c r="Y94" s="44">
        <f t="shared" si="6"/>
        <v>2040</v>
      </c>
      <c r="Z94" s="43">
        <f t="shared" si="6"/>
        <v>1903125.45</v>
      </c>
      <c r="AA94" s="44">
        <f t="shared" si="6"/>
        <v>11662944.190000001</v>
      </c>
    </row>
  </sheetData>
  <conditionalFormatting sqref="B81:D81 E81:H82 B43:H43 B83:H83 J43:Y43 B44:Y45 E56:Y58 B59:Y62 B64:D65 E65:Y65 B66:Y80 B86:H91 Z79:AA79 B29:Z29 B31:Y31 B25:Z25 Z44 B33:Y42 I81:Y92 B47:Y55 B4:AA24">
    <cfRule type="expression" dxfId="186" priority="94">
      <formula>MOD(ROW(),2)=1</formula>
    </cfRule>
  </conditionalFormatting>
  <conditionalFormatting sqref="B56:D58 B84:H85 B92:H92">
    <cfRule type="expression" dxfId="185" priority="93">
      <formula>MOD(ROW(),2)=1</formula>
    </cfRule>
  </conditionalFormatting>
  <conditionalFormatting sqref="B63:Y63 E64:Y64">
    <cfRule type="expression" dxfId="184" priority="92">
      <formula>MOD(ROW(),2)=1</formula>
    </cfRule>
  </conditionalFormatting>
  <conditionalFormatting sqref="I43">
    <cfRule type="expression" dxfId="183" priority="91">
      <formula>MOD(ROW(),2)=1</formula>
    </cfRule>
  </conditionalFormatting>
  <conditionalFormatting sqref="B82:D82">
    <cfRule type="expression" dxfId="182" priority="90">
      <formula>MOD(ROW(),2)=1</formula>
    </cfRule>
  </conditionalFormatting>
  <conditionalFormatting sqref="B26:AA26">
    <cfRule type="expression" dxfId="181" priority="89">
      <formula>MOD(ROW(),2)=1</formula>
    </cfRule>
  </conditionalFormatting>
  <conditionalFormatting sqref="B28:Z28">
    <cfRule type="expression" dxfId="180" priority="88">
      <formula>MOD(ROW(),2)=1</formula>
    </cfRule>
  </conditionalFormatting>
  <conditionalFormatting sqref="AA29">
    <cfRule type="expression" dxfId="179" priority="87">
      <formula>MOD(ROW(),2)=1</formula>
    </cfRule>
  </conditionalFormatting>
  <conditionalFormatting sqref="AA59">
    <cfRule type="expression" dxfId="178" priority="44">
      <formula>MOD(ROW(),2)=1</formula>
    </cfRule>
  </conditionalFormatting>
  <conditionalFormatting sqref="AA60">
    <cfRule type="expression" dxfId="177" priority="42">
      <formula>MOD(ROW(),2)=1</formula>
    </cfRule>
  </conditionalFormatting>
  <conditionalFormatting sqref="AA31">
    <cfRule type="expression" dxfId="176" priority="86">
      <formula>MOD(ROW(),2)=1</formula>
    </cfRule>
  </conditionalFormatting>
  <conditionalFormatting sqref="Z34 Z36 Z39 Z41 Z43">
    <cfRule type="expression" dxfId="175" priority="85">
      <formula>MOD(ROW(),2)=1</formula>
    </cfRule>
  </conditionalFormatting>
  <conditionalFormatting sqref="Z33 Z35 Z37 Z40 Z42">
    <cfRule type="expression" dxfId="174" priority="84">
      <formula>MOD(ROW(),2)=1</formula>
    </cfRule>
  </conditionalFormatting>
  <conditionalFormatting sqref="AA34">
    <cfRule type="expression" dxfId="173" priority="83">
      <formula>MOD(ROW(),2)=1</formula>
    </cfRule>
  </conditionalFormatting>
  <conditionalFormatting sqref="B30:Z30">
    <cfRule type="expression" dxfId="172" priority="82">
      <formula>MOD(ROW(),2)=1</formula>
    </cfRule>
  </conditionalFormatting>
  <conditionalFormatting sqref="Z31">
    <cfRule type="expression" dxfId="171" priority="81">
      <formula>MOD(ROW(),2)=1</formula>
    </cfRule>
  </conditionalFormatting>
  <conditionalFormatting sqref="AA33">
    <cfRule type="expression" dxfId="170" priority="80">
      <formula>MOD(ROW(),2)=1</formula>
    </cfRule>
  </conditionalFormatting>
  <conditionalFormatting sqref="AA30">
    <cfRule type="expression" dxfId="169" priority="79">
      <formula>MOD(ROW(),2)=1</formula>
    </cfRule>
  </conditionalFormatting>
  <conditionalFormatting sqref="AA28">
    <cfRule type="expression" dxfId="168" priority="78">
      <formula>MOD(ROW(),2)=1</formula>
    </cfRule>
  </conditionalFormatting>
  <conditionalFormatting sqref="AA25">
    <cfRule type="expression" dxfId="167" priority="77">
      <formula>MOD(ROW(),2)=1</formula>
    </cfRule>
  </conditionalFormatting>
  <conditionalFormatting sqref="AA36">
    <cfRule type="expression" dxfId="166" priority="76">
      <formula>MOD(ROW(),2)=1</formula>
    </cfRule>
  </conditionalFormatting>
  <conditionalFormatting sqref="AA35">
    <cfRule type="expression" dxfId="165" priority="75">
      <formula>MOD(ROW(),2)=1</formula>
    </cfRule>
  </conditionalFormatting>
  <conditionalFormatting sqref="AA39">
    <cfRule type="expression" dxfId="164" priority="74">
      <formula>MOD(ROW(),2)=1</formula>
    </cfRule>
  </conditionalFormatting>
  <conditionalFormatting sqref="AA37">
    <cfRule type="expression" dxfId="163" priority="73">
      <formula>MOD(ROW(),2)=1</formula>
    </cfRule>
  </conditionalFormatting>
  <conditionalFormatting sqref="AA41">
    <cfRule type="expression" dxfId="162" priority="72">
      <formula>MOD(ROW(),2)=1</formula>
    </cfRule>
  </conditionalFormatting>
  <conditionalFormatting sqref="AA40">
    <cfRule type="expression" dxfId="161" priority="71">
      <formula>MOD(ROW(),2)=1</formula>
    </cfRule>
  </conditionalFormatting>
  <conditionalFormatting sqref="AA43">
    <cfRule type="expression" dxfId="160" priority="70">
      <formula>MOD(ROW(),2)=1</formula>
    </cfRule>
  </conditionalFormatting>
  <conditionalFormatting sqref="AA42">
    <cfRule type="expression" dxfId="159" priority="69">
      <formula>MOD(ROW(),2)=1</formula>
    </cfRule>
  </conditionalFormatting>
  <conditionalFormatting sqref="Z62 Z64 Z66 Z68 Z70 Z74 Z76 Z78 Z72">
    <cfRule type="expression" dxfId="158" priority="39">
      <formula>MOD(ROW(),2)=1</formula>
    </cfRule>
  </conditionalFormatting>
  <conditionalFormatting sqref="AA44">
    <cfRule type="expression" dxfId="157" priority="68">
      <formula>MOD(ROW(),2)=1</formula>
    </cfRule>
  </conditionalFormatting>
  <conditionalFormatting sqref="Z45">
    <cfRule type="expression" dxfId="156" priority="67">
      <formula>MOD(ROW(),2)=1</formula>
    </cfRule>
  </conditionalFormatting>
  <conditionalFormatting sqref="AA45">
    <cfRule type="expression" dxfId="155" priority="66">
      <formula>MOD(ROW(),2)=1</formula>
    </cfRule>
  </conditionalFormatting>
  <conditionalFormatting sqref="Z47">
    <cfRule type="expression" dxfId="154" priority="65">
      <formula>MOD(ROW(),2)=1</formula>
    </cfRule>
  </conditionalFormatting>
  <conditionalFormatting sqref="AA47">
    <cfRule type="expression" dxfId="153" priority="64">
      <formula>MOD(ROW(),2)=1</formula>
    </cfRule>
  </conditionalFormatting>
  <conditionalFormatting sqref="Z48">
    <cfRule type="expression" dxfId="152" priority="63">
      <formula>MOD(ROW(),2)=1</formula>
    </cfRule>
  </conditionalFormatting>
  <conditionalFormatting sqref="AA48">
    <cfRule type="expression" dxfId="151" priority="62">
      <formula>MOD(ROW(),2)=1</formula>
    </cfRule>
  </conditionalFormatting>
  <conditionalFormatting sqref="Z49">
    <cfRule type="expression" dxfId="150" priority="61">
      <formula>MOD(ROW(),2)=1</formula>
    </cfRule>
  </conditionalFormatting>
  <conditionalFormatting sqref="AA49">
    <cfRule type="expression" dxfId="149" priority="60">
      <formula>MOD(ROW(),2)=1</formula>
    </cfRule>
  </conditionalFormatting>
  <conditionalFormatting sqref="Z50">
    <cfRule type="expression" dxfId="148" priority="59">
      <formula>MOD(ROW(),2)=1</formula>
    </cfRule>
  </conditionalFormatting>
  <conditionalFormatting sqref="AA50">
    <cfRule type="expression" dxfId="147" priority="58">
      <formula>MOD(ROW(),2)=1</formula>
    </cfRule>
  </conditionalFormatting>
  <conditionalFormatting sqref="Z51">
    <cfRule type="expression" dxfId="146" priority="57">
      <formula>MOD(ROW(),2)=1</formula>
    </cfRule>
  </conditionalFormatting>
  <conditionalFormatting sqref="AA51">
    <cfRule type="expression" dxfId="145" priority="56">
      <formula>MOD(ROW(),2)=1</formula>
    </cfRule>
  </conditionalFormatting>
  <conditionalFormatting sqref="Z52">
    <cfRule type="expression" dxfId="144" priority="55">
      <formula>MOD(ROW(),2)=1</formula>
    </cfRule>
  </conditionalFormatting>
  <conditionalFormatting sqref="AA52">
    <cfRule type="expression" dxfId="143" priority="54">
      <formula>MOD(ROW(),2)=1</formula>
    </cfRule>
  </conditionalFormatting>
  <conditionalFormatting sqref="Z53">
    <cfRule type="expression" dxfId="142" priority="53">
      <formula>MOD(ROW(),2)=1</formula>
    </cfRule>
  </conditionalFormatting>
  <conditionalFormatting sqref="AA53">
    <cfRule type="expression" dxfId="141" priority="52">
      <formula>MOD(ROW(),2)=1</formula>
    </cfRule>
  </conditionalFormatting>
  <conditionalFormatting sqref="Z54">
    <cfRule type="expression" dxfId="140" priority="51">
      <formula>MOD(ROW(),2)=1</formula>
    </cfRule>
  </conditionalFormatting>
  <conditionalFormatting sqref="AA54">
    <cfRule type="expression" dxfId="139" priority="50">
      <formula>MOD(ROW(),2)=1</formula>
    </cfRule>
  </conditionalFormatting>
  <conditionalFormatting sqref="Z55">
    <cfRule type="expression" dxfId="138" priority="49">
      <formula>MOD(ROW(),2)=1</formula>
    </cfRule>
  </conditionalFormatting>
  <conditionalFormatting sqref="AA55">
    <cfRule type="expression" dxfId="137" priority="48">
      <formula>MOD(ROW(),2)=1</formula>
    </cfRule>
  </conditionalFormatting>
  <conditionalFormatting sqref="Z56">
    <cfRule type="expression" dxfId="136" priority="47">
      <formula>MOD(ROW(),2)=1</formula>
    </cfRule>
  </conditionalFormatting>
  <conditionalFormatting sqref="AA56">
    <cfRule type="expression" dxfId="135" priority="46">
      <formula>MOD(ROW(),2)=1</formula>
    </cfRule>
  </conditionalFormatting>
  <conditionalFormatting sqref="Z59">
    <cfRule type="expression" dxfId="134" priority="45">
      <formula>MOD(ROW(),2)=1</formula>
    </cfRule>
  </conditionalFormatting>
  <conditionalFormatting sqref="Z60">
    <cfRule type="expression" dxfId="133" priority="43">
      <formula>MOD(ROW(),2)=1</formula>
    </cfRule>
  </conditionalFormatting>
  <conditionalFormatting sqref="Z61 Z63 Z65 Z67 Z69 Z71 Z73 Z75 Z77">
    <cfRule type="expression" dxfId="132" priority="41">
      <formula>MOD(ROW(),2)=1</formula>
    </cfRule>
  </conditionalFormatting>
  <conditionalFormatting sqref="AA61 AA63 AA65 AA67 AA69 AA71 AA73 AA75 AA77">
    <cfRule type="expression" dxfId="131" priority="40">
      <formula>MOD(ROW(),2)=1</formula>
    </cfRule>
  </conditionalFormatting>
  <conditionalFormatting sqref="AA62 AA64 AA66 AA68 AA70 AA72 AA74 AA76 AA78">
    <cfRule type="expression" dxfId="130" priority="38">
      <formula>MOD(ROW(),2)=1</formula>
    </cfRule>
  </conditionalFormatting>
  <conditionalFormatting sqref="Z80">
    <cfRule type="expression" dxfId="129" priority="37">
      <formula>MOD(ROW(),2)=1</formula>
    </cfRule>
  </conditionalFormatting>
  <conditionalFormatting sqref="AA80">
    <cfRule type="expression" dxfId="128" priority="36">
      <formula>MOD(ROW(),2)=1</formula>
    </cfRule>
  </conditionalFormatting>
  <conditionalFormatting sqref="Z81">
    <cfRule type="expression" dxfId="127" priority="35">
      <formula>MOD(ROW(),2)=1</formula>
    </cfRule>
  </conditionalFormatting>
  <conditionalFormatting sqref="AA81">
    <cfRule type="expression" dxfId="126" priority="34">
      <formula>MOD(ROW(),2)=1</formula>
    </cfRule>
  </conditionalFormatting>
  <conditionalFormatting sqref="Z82:AA82">
    <cfRule type="expression" dxfId="125" priority="33">
      <formula>MOD(ROW(),2)=1</formula>
    </cfRule>
  </conditionalFormatting>
  <conditionalFormatting sqref="Z83">
    <cfRule type="expression" dxfId="124" priority="32">
      <formula>MOD(ROW(),2)=1</formula>
    </cfRule>
  </conditionalFormatting>
  <conditionalFormatting sqref="AA83">
    <cfRule type="expression" dxfId="123" priority="31">
      <formula>MOD(ROW(),2)=1</formula>
    </cfRule>
  </conditionalFormatting>
  <conditionalFormatting sqref="Z84:AA84">
    <cfRule type="expression" dxfId="122" priority="30">
      <formula>MOD(ROW(),2)=1</formula>
    </cfRule>
  </conditionalFormatting>
  <conditionalFormatting sqref="Z85">
    <cfRule type="expression" dxfId="121" priority="29">
      <formula>MOD(ROW(),2)=1</formula>
    </cfRule>
  </conditionalFormatting>
  <conditionalFormatting sqref="AA85">
    <cfRule type="expression" dxfId="120" priority="28">
      <formula>MOD(ROW(),2)=1</formula>
    </cfRule>
  </conditionalFormatting>
  <conditionalFormatting sqref="Z86:AA86">
    <cfRule type="expression" dxfId="119" priority="27">
      <formula>MOD(ROW(),2)=1</formula>
    </cfRule>
  </conditionalFormatting>
  <conditionalFormatting sqref="Z87">
    <cfRule type="expression" dxfId="118" priority="26">
      <formula>MOD(ROW(),2)=1</formula>
    </cfRule>
  </conditionalFormatting>
  <conditionalFormatting sqref="AA87">
    <cfRule type="expression" dxfId="117" priority="25">
      <formula>MOD(ROW(),2)=1</formula>
    </cfRule>
  </conditionalFormatting>
  <conditionalFormatting sqref="Z88:AA88">
    <cfRule type="expression" dxfId="116" priority="24">
      <formula>MOD(ROW(),2)=1</formula>
    </cfRule>
  </conditionalFormatting>
  <conditionalFormatting sqref="Z89">
    <cfRule type="expression" dxfId="115" priority="23">
      <formula>MOD(ROW(),2)=1</formula>
    </cfRule>
  </conditionalFormatting>
  <conditionalFormatting sqref="AA89">
    <cfRule type="expression" dxfId="114" priority="22">
      <formula>MOD(ROW(),2)=1</formula>
    </cfRule>
  </conditionalFormatting>
  <conditionalFormatting sqref="Z90:AA90">
    <cfRule type="expression" dxfId="113" priority="21">
      <formula>MOD(ROW(),2)=1</formula>
    </cfRule>
  </conditionalFormatting>
  <conditionalFormatting sqref="Z91:Z92">
    <cfRule type="expression" dxfId="112" priority="20">
      <formula>MOD(ROW(),2)=1</formula>
    </cfRule>
  </conditionalFormatting>
  <conditionalFormatting sqref="AA91:AA92">
    <cfRule type="expression" dxfId="111" priority="19">
      <formula>MOD(ROW(),2)=1</formula>
    </cfRule>
  </conditionalFormatting>
  <conditionalFormatting sqref="Z93">
    <cfRule type="expression" dxfId="110" priority="18">
      <formula>MOD(ROW(),2)=1</formula>
    </cfRule>
  </conditionalFormatting>
  <conditionalFormatting sqref="AA93">
    <cfRule type="expression" dxfId="109" priority="17">
      <formula>MOD(ROW(),2)=1</formula>
    </cfRule>
  </conditionalFormatting>
  <conditionalFormatting sqref="B93">
    <cfRule type="expression" dxfId="108" priority="16">
      <formula>MOD(ROW(),2)=1</formula>
    </cfRule>
  </conditionalFormatting>
  <conditionalFormatting sqref="B27:Y27">
    <cfRule type="expression" dxfId="107" priority="15">
      <formula>MOD(ROW(),2)=1</formula>
    </cfRule>
  </conditionalFormatting>
  <conditionalFormatting sqref="B32:Y32">
    <cfRule type="expression" dxfId="106" priority="14">
      <formula>MOD(ROW(),2)=1</formula>
    </cfRule>
  </conditionalFormatting>
  <conditionalFormatting sqref="B46:Y46">
    <cfRule type="expression" dxfId="105" priority="13">
      <formula>MOD(ROW(),2)=1</formula>
    </cfRule>
  </conditionalFormatting>
  <conditionalFormatting sqref="Z46">
    <cfRule type="expression" dxfId="104" priority="12">
      <formula>MOD(ROW(),2)=1</formula>
    </cfRule>
  </conditionalFormatting>
  <conditionalFormatting sqref="AA46">
    <cfRule type="expression" dxfId="103" priority="11">
      <formula>MOD(ROW(),2)=1</formula>
    </cfRule>
  </conditionalFormatting>
  <conditionalFormatting sqref="AA57">
    <cfRule type="expression" dxfId="102" priority="9">
      <formula>MOD(ROW(),2)=1</formula>
    </cfRule>
  </conditionalFormatting>
  <conditionalFormatting sqref="AA58">
    <cfRule type="expression" dxfId="101" priority="7">
      <formula>MOD(ROW(),2)=1</formula>
    </cfRule>
  </conditionalFormatting>
  <conditionalFormatting sqref="Z57">
    <cfRule type="expression" dxfId="100" priority="10">
      <formula>MOD(ROW(),2)=1</formula>
    </cfRule>
  </conditionalFormatting>
  <conditionalFormatting sqref="Z58">
    <cfRule type="expression" dxfId="99" priority="8">
      <formula>MOD(ROW(),2)=1</formula>
    </cfRule>
  </conditionalFormatting>
  <conditionalFormatting sqref="Z32">
    <cfRule type="expression" dxfId="98" priority="6">
      <formula>MOD(ROW(),2)=1</formula>
    </cfRule>
  </conditionalFormatting>
  <conditionalFormatting sqref="Z38">
    <cfRule type="expression" dxfId="97" priority="5">
      <formula>MOD(ROW(),2)=1</formula>
    </cfRule>
  </conditionalFormatting>
  <conditionalFormatting sqref="Z27">
    <cfRule type="expression" dxfId="96" priority="4">
      <formula>MOD(ROW(),2)=1</formula>
    </cfRule>
  </conditionalFormatting>
  <conditionalFormatting sqref="AA27">
    <cfRule type="expression" dxfId="95" priority="3">
      <formula>MOD(ROW(),2)=1</formula>
    </cfRule>
  </conditionalFormatting>
  <conditionalFormatting sqref="AA32">
    <cfRule type="expression" dxfId="94" priority="2">
      <formula>MOD(ROW(),2)=1</formula>
    </cfRule>
  </conditionalFormatting>
  <conditionalFormatting sqref="AA38">
    <cfRule type="expression" dxfId="93" priority="1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3/22/2021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E8C4-4DF9-4F89-A19E-971E5936BE75}">
  <dimension ref="A1:I8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62.453125" customWidth="1"/>
    <col min="2" max="2" width="86.54296875" bestFit="1" customWidth="1"/>
    <col min="3" max="3" width="27.1796875" bestFit="1" customWidth="1"/>
    <col min="4" max="4" width="11.453125" customWidth="1"/>
    <col min="5" max="5" width="16.81640625" customWidth="1"/>
    <col min="6" max="6" width="12.1796875" customWidth="1"/>
    <col min="7" max="7" width="12.26953125" customWidth="1"/>
    <col min="8" max="8" width="16.7265625" customWidth="1"/>
    <col min="9" max="9" width="13.54296875" customWidth="1"/>
  </cols>
  <sheetData>
    <row r="1" spans="1:9" ht="16" thickBot="1" x14ac:dyDescent="0.4">
      <c r="A1" s="1" t="s">
        <v>142</v>
      </c>
      <c r="B1" s="57"/>
      <c r="C1" s="57"/>
      <c r="D1" s="57"/>
      <c r="E1" s="57"/>
      <c r="F1" s="57"/>
      <c r="G1" s="57"/>
      <c r="H1" s="57"/>
      <c r="I1" s="57"/>
    </row>
    <row r="2" spans="1:9" ht="77.5" x14ac:dyDescent="0.35">
      <c r="A2" s="58" t="s">
        <v>19</v>
      </c>
      <c r="B2" s="59" t="s">
        <v>143</v>
      </c>
      <c r="C2" s="60" t="s">
        <v>144</v>
      </c>
      <c r="D2" s="61" t="s">
        <v>145</v>
      </c>
      <c r="E2" s="61" t="s">
        <v>146</v>
      </c>
      <c r="F2" s="62" t="s">
        <v>147</v>
      </c>
      <c r="G2" s="62" t="s">
        <v>148</v>
      </c>
      <c r="H2" s="62" t="s">
        <v>149</v>
      </c>
      <c r="I2" s="63" t="s">
        <v>150</v>
      </c>
    </row>
    <row r="3" spans="1:9" ht="15.5" x14ac:dyDescent="0.35">
      <c r="A3" s="27" t="s">
        <v>44</v>
      </c>
      <c r="B3" s="64" t="s">
        <v>151</v>
      </c>
      <c r="C3" s="65" t="s">
        <v>152</v>
      </c>
      <c r="D3" s="66" t="s">
        <v>153</v>
      </c>
      <c r="E3" s="67" t="s">
        <v>154</v>
      </c>
      <c r="F3" s="68">
        <v>1670</v>
      </c>
      <c r="G3" s="68">
        <v>432</v>
      </c>
      <c r="H3" s="68">
        <v>489</v>
      </c>
      <c r="I3" s="69">
        <v>1613</v>
      </c>
    </row>
    <row r="4" spans="1:9" ht="15.5" x14ac:dyDescent="0.35">
      <c r="A4" s="27" t="s">
        <v>44</v>
      </c>
      <c r="B4" s="64" t="s">
        <v>151</v>
      </c>
      <c r="C4" s="65" t="s">
        <v>152</v>
      </c>
      <c r="D4" s="66" t="s">
        <v>155</v>
      </c>
      <c r="E4" s="67" t="s">
        <v>154</v>
      </c>
      <c r="F4" s="68">
        <v>1559</v>
      </c>
      <c r="G4" s="68">
        <v>111</v>
      </c>
      <c r="H4" s="68">
        <v>1002</v>
      </c>
      <c r="I4" s="70">
        <v>668</v>
      </c>
    </row>
    <row r="5" spans="1:9" ht="15.5" x14ac:dyDescent="0.35">
      <c r="A5" s="27" t="s">
        <v>44</v>
      </c>
      <c r="B5" s="64" t="s">
        <v>156</v>
      </c>
      <c r="C5" s="65" t="s">
        <v>152</v>
      </c>
      <c r="D5" s="66" t="s">
        <v>155</v>
      </c>
      <c r="E5" s="67" t="s">
        <v>154</v>
      </c>
      <c r="F5" s="68">
        <v>95</v>
      </c>
      <c r="G5" s="68">
        <v>7</v>
      </c>
      <c r="H5" s="68">
        <v>61</v>
      </c>
      <c r="I5" s="69">
        <v>41</v>
      </c>
    </row>
    <row r="6" spans="1:9" ht="15.5" x14ac:dyDescent="0.35">
      <c r="A6" s="27" t="s">
        <v>44</v>
      </c>
      <c r="B6" s="64" t="s">
        <v>156</v>
      </c>
      <c r="C6" s="65" t="s">
        <v>152</v>
      </c>
      <c r="D6" s="66" t="s">
        <v>153</v>
      </c>
      <c r="E6" s="67" t="s">
        <v>154</v>
      </c>
      <c r="F6" s="68">
        <v>38</v>
      </c>
      <c r="G6" s="68">
        <v>10</v>
      </c>
      <c r="H6" s="68">
        <v>11</v>
      </c>
      <c r="I6" s="70">
        <v>37</v>
      </c>
    </row>
    <row r="7" spans="1:9" ht="15.5" x14ac:dyDescent="0.35">
      <c r="A7" s="27" t="s">
        <v>54</v>
      </c>
      <c r="B7" s="64" t="s">
        <v>157</v>
      </c>
      <c r="C7" s="65" t="s">
        <v>152</v>
      </c>
      <c r="D7" s="66" t="s">
        <v>153</v>
      </c>
      <c r="E7" s="67" t="s">
        <v>154</v>
      </c>
      <c r="F7" s="68">
        <v>8564</v>
      </c>
      <c r="G7" s="68">
        <v>1275</v>
      </c>
      <c r="H7" s="68">
        <v>0</v>
      </c>
      <c r="I7" s="71">
        <v>9839</v>
      </c>
    </row>
    <row r="8" spans="1:9" ht="15.5" x14ac:dyDescent="0.35">
      <c r="A8" s="27" t="s">
        <v>54</v>
      </c>
      <c r="B8" s="64" t="s">
        <v>157</v>
      </c>
      <c r="C8" s="65" t="s">
        <v>152</v>
      </c>
      <c r="D8" s="72" t="s">
        <v>158</v>
      </c>
      <c r="E8" s="67" t="s">
        <v>154</v>
      </c>
      <c r="F8" s="73">
        <v>11241</v>
      </c>
      <c r="G8" s="73">
        <v>1555</v>
      </c>
      <c r="H8" s="73">
        <v>0</v>
      </c>
      <c r="I8" s="74">
        <v>12796</v>
      </c>
    </row>
    <row r="9" spans="1:9" ht="15.5" x14ac:dyDescent="0.35">
      <c r="A9" s="27" t="s">
        <v>54</v>
      </c>
      <c r="B9" s="64" t="s">
        <v>159</v>
      </c>
      <c r="C9" s="65" t="s">
        <v>152</v>
      </c>
      <c r="D9" s="66" t="s">
        <v>153</v>
      </c>
      <c r="E9" s="67" t="s">
        <v>154</v>
      </c>
      <c r="F9" s="68">
        <v>6779</v>
      </c>
      <c r="G9" s="68">
        <v>318</v>
      </c>
      <c r="H9" s="68">
        <v>0</v>
      </c>
      <c r="I9" s="71">
        <v>7097</v>
      </c>
    </row>
    <row r="10" spans="1:9" ht="15.5" x14ac:dyDescent="0.35">
      <c r="A10" s="27" t="s">
        <v>54</v>
      </c>
      <c r="B10" s="64" t="s">
        <v>159</v>
      </c>
      <c r="C10" s="65" t="s">
        <v>152</v>
      </c>
      <c r="D10" s="72" t="s">
        <v>158</v>
      </c>
      <c r="E10" s="67" t="s">
        <v>154</v>
      </c>
      <c r="F10" s="73">
        <v>15779</v>
      </c>
      <c r="G10" s="73">
        <v>1092</v>
      </c>
      <c r="H10" s="73">
        <v>0</v>
      </c>
      <c r="I10" s="74">
        <v>16871</v>
      </c>
    </row>
    <row r="11" spans="1:9" ht="15.5" x14ac:dyDescent="0.35">
      <c r="A11" s="27" t="s">
        <v>54</v>
      </c>
      <c r="B11" s="64" t="s">
        <v>160</v>
      </c>
      <c r="C11" s="65" t="s">
        <v>161</v>
      </c>
      <c r="D11" s="66" t="s">
        <v>153</v>
      </c>
      <c r="E11" s="67" t="s">
        <v>154</v>
      </c>
      <c r="F11" s="68">
        <v>1</v>
      </c>
      <c r="G11" s="68">
        <v>0</v>
      </c>
      <c r="H11" s="68">
        <v>1</v>
      </c>
      <c r="I11" s="32">
        <v>0</v>
      </c>
    </row>
    <row r="12" spans="1:9" ht="15.5" x14ac:dyDescent="0.35">
      <c r="A12" s="27" t="s">
        <v>54</v>
      </c>
      <c r="B12" s="64" t="s">
        <v>162</v>
      </c>
      <c r="C12" s="65" t="s">
        <v>152</v>
      </c>
      <c r="D12" s="72" t="s">
        <v>158</v>
      </c>
      <c r="E12" s="67" t="s">
        <v>154</v>
      </c>
      <c r="F12" s="73">
        <v>3561</v>
      </c>
      <c r="G12" s="73">
        <v>475</v>
      </c>
      <c r="H12" s="73">
        <v>0</v>
      </c>
      <c r="I12" s="32">
        <v>4036</v>
      </c>
    </row>
    <row r="13" spans="1:9" ht="15.5" x14ac:dyDescent="0.35">
      <c r="A13" s="27" t="s">
        <v>54</v>
      </c>
      <c r="B13" s="64" t="s">
        <v>162</v>
      </c>
      <c r="C13" s="65" t="s">
        <v>152</v>
      </c>
      <c r="D13" s="66" t="s">
        <v>153</v>
      </c>
      <c r="E13" s="67" t="s">
        <v>154</v>
      </c>
      <c r="F13" s="68">
        <v>5237</v>
      </c>
      <c r="G13" s="68">
        <v>0</v>
      </c>
      <c r="H13" s="68">
        <v>461</v>
      </c>
      <c r="I13" s="32">
        <v>4776</v>
      </c>
    </row>
    <row r="14" spans="1:9" ht="15.5" x14ac:dyDescent="0.35">
      <c r="A14" s="27" t="s">
        <v>54</v>
      </c>
      <c r="B14" s="64" t="s">
        <v>163</v>
      </c>
      <c r="C14" s="65" t="s">
        <v>161</v>
      </c>
      <c r="D14" s="72" t="s">
        <v>153</v>
      </c>
      <c r="E14" s="67" t="s">
        <v>154</v>
      </c>
      <c r="F14" s="68">
        <v>85</v>
      </c>
      <c r="G14" s="68">
        <v>20</v>
      </c>
      <c r="H14" s="68">
        <v>5</v>
      </c>
      <c r="I14" s="32">
        <v>100</v>
      </c>
    </row>
    <row r="15" spans="1:9" ht="15.5" x14ac:dyDescent="0.35">
      <c r="A15" s="27" t="s">
        <v>54</v>
      </c>
      <c r="B15" s="64" t="s">
        <v>163</v>
      </c>
      <c r="C15" s="65" t="s">
        <v>161</v>
      </c>
      <c r="D15" s="66" t="s">
        <v>158</v>
      </c>
      <c r="E15" s="67" t="s">
        <v>154</v>
      </c>
      <c r="F15" s="68">
        <v>2013</v>
      </c>
      <c r="G15" s="68">
        <v>367</v>
      </c>
      <c r="H15" s="68">
        <v>14</v>
      </c>
      <c r="I15" s="32">
        <v>2366</v>
      </c>
    </row>
    <row r="16" spans="1:9" ht="15.5" x14ac:dyDescent="0.35">
      <c r="A16" s="27" t="s">
        <v>54</v>
      </c>
      <c r="B16" s="64" t="s">
        <v>164</v>
      </c>
      <c r="C16" s="65" t="s">
        <v>152</v>
      </c>
      <c r="D16" s="72" t="s">
        <v>153</v>
      </c>
      <c r="E16" s="67" t="s">
        <v>154</v>
      </c>
      <c r="F16" s="73">
        <v>634</v>
      </c>
      <c r="G16" s="73">
        <v>0</v>
      </c>
      <c r="H16" s="73">
        <v>634</v>
      </c>
      <c r="I16" s="32">
        <v>0</v>
      </c>
    </row>
    <row r="17" spans="1:9" ht="15.5" x14ac:dyDescent="0.35">
      <c r="A17" s="27" t="s">
        <v>54</v>
      </c>
      <c r="B17" s="64" t="s">
        <v>164</v>
      </c>
      <c r="C17" s="65" t="s">
        <v>152</v>
      </c>
      <c r="D17" s="66" t="s">
        <v>158</v>
      </c>
      <c r="E17" s="67" t="s">
        <v>154</v>
      </c>
      <c r="F17" s="68">
        <v>134</v>
      </c>
      <c r="G17" s="68">
        <v>0</v>
      </c>
      <c r="H17" s="68">
        <v>134</v>
      </c>
      <c r="I17" s="32">
        <v>0</v>
      </c>
    </row>
    <row r="18" spans="1:9" ht="15.5" x14ac:dyDescent="0.35">
      <c r="A18" s="27" t="s">
        <v>54</v>
      </c>
      <c r="B18" s="64" t="s">
        <v>165</v>
      </c>
      <c r="C18" s="65" t="s">
        <v>152</v>
      </c>
      <c r="D18" s="72" t="s">
        <v>153</v>
      </c>
      <c r="E18" s="67" t="s">
        <v>154</v>
      </c>
      <c r="F18" s="73">
        <v>332</v>
      </c>
      <c r="G18" s="73">
        <v>0</v>
      </c>
      <c r="H18" s="73">
        <v>332</v>
      </c>
      <c r="I18" s="32">
        <v>0</v>
      </c>
    </row>
    <row r="19" spans="1:9" ht="15.5" x14ac:dyDescent="0.35">
      <c r="A19" s="27" t="s">
        <v>54</v>
      </c>
      <c r="B19" s="64" t="s">
        <v>165</v>
      </c>
      <c r="C19" s="65" t="s">
        <v>152</v>
      </c>
      <c r="D19" s="66" t="s">
        <v>158</v>
      </c>
      <c r="E19" s="67" t="s">
        <v>154</v>
      </c>
      <c r="F19" s="68">
        <v>193</v>
      </c>
      <c r="G19" s="68">
        <v>0</v>
      </c>
      <c r="H19" s="68">
        <v>193</v>
      </c>
      <c r="I19" s="32">
        <v>0</v>
      </c>
    </row>
    <row r="20" spans="1:9" ht="15.5" x14ac:dyDescent="0.35">
      <c r="A20" s="27" t="s">
        <v>54</v>
      </c>
      <c r="B20" s="64" t="s">
        <v>166</v>
      </c>
      <c r="C20" s="65" t="s">
        <v>152</v>
      </c>
      <c r="D20" s="72" t="s">
        <v>153</v>
      </c>
      <c r="E20" s="67" t="s">
        <v>154</v>
      </c>
      <c r="F20" s="73">
        <v>14</v>
      </c>
      <c r="G20" s="73">
        <v>0</v>
      </c>
      <c r="H20" s="73">
        <v>14</v>
      </c>
      <c r="I20" s="32">
        <v>0</v>
      </c>
    </row>
    <row r="21" spans="1:9" ht="15.5" x14ac:dyDescent="0.35">
      <c r="A21" s="27" t="s">
        <v>54</v>
      </c>
      <c r="B21" s="64" t="s">
        <v>167</v>
      </c>
      <c r="C21" s="65" t="s">
        <v>152</v>
      </c>
      <c r="D21" s="66" t="s">
        <v>153</v>
      </c>
      <c r="E21" s="67" t="s">
        <v>154</v>
      </c>
      <c r="F21" s="68">
        <v>6</v>
      </c>
      <c r="G21" s="68">
        <v>0</v>
      </c>
      <c r="H21" s="68">
        <v>6</v>
      </c>
      <c r="I21" s="32">
        <v>0</v>
      </c>
    </row>
    <row r="22" spans="1:9" ht="15.5" x14ac:dyDescent="0.35">
      <c r="A22" s="27" t="s">
        <v>54</v>
      </c>
      <c r="B22" s="64" t="s">
        <v>167</v>
      </c>
      <c r="C22" s="65" t="s">
        <v>152</v>
      </c>
      <c r="D22" s="72" t="s">
        <v>158</v>
      </c>
      <c r="E22" s="67" t="s">
        <v>154</v>
      </c>
      <c r="F22" s="73">
        <v>2</v>
      </c>
      <c r="G22" s="73">
        <v>0</v>
      </c>
      <c r="H22" s="73">
        <v>2</v>
      </c>
      <c r="I22" s="32">
        <v>0</v>
      </c>
    </row>
    <row r="23" spans="1:9" ht="15.5" x14ac:dyDescent="0.35">
      <c r="A23" s="27" t="s">
        <v>54</v>
      </c>
      <c r="B23" s="64" t="s">
        <v>168</v>
      </c>
      <c r="C23" s="65" t="s">
        <v>152</v>
      </c>
      <c r="D23" s="66" t="s">
        <v>153</v>
      </c>
      <c r="E23" s="67" t="s">
        <v>154</v>
      </c>
      <c r="F23" s="68">
        <v>7</v>
      </c>
      <c r="G23" s="68">
        <v>0</v>
      </c>
      <c r="H23" s="68">
        <v>7</v>
      </c>
      <c r="I23" s="32">
        <v>0</v>
      </c>
    </row>
    <row r="24" spans="1:9" ht="15.5" x14ac:dyDescent="0.35">
      <c r="A24" s="27" t="s">
        <v>54</v>
      </c>
      <c r="B24" s="64" t="s">
        <v>169</v>
      </c>
      <c r="C24" s="65" t="s">
        <v>152</v>
      </c>
      <c r="D24" s="72" t="s">
        <v>158</v>
      </c>
      <c r="E24" s="67" t="s">
        <v>154</v>
      </c>
      <c r="F24" s="68">
        <v>690</v>
      </c>
      <c r="G24" s="68">
        <v>212</v>
      </c>
      <c r="H24" s="68">
        <v>0</v>
      </c>
      <c r="I24" s="32">
        <v>902</v>
      </c>
    </row>
    <row r="25" spans="1:9" ht="15.5" x14ac:dyDescent="0.35">
      <c r="A25" s="27" t="s">
        <v>54</v>
      </c>
      <c r="B25" s="64" t="s">
        <v>169</v>
      </c>
      <c r="C25" s="65" t="s">
        <v>152</v>
      </c>
      <c r="D25" s="66" t="s">
        <v>153</v>
      </c>
      <c r="E25" s="67" t="s">
        <v>154</v>
      </c>
      <c r="F25" s="68">
        <v>1719</v>
      </c>
      <c r="G25" s="68">
        <v>0</v>
      </c>
      <c r="H25" s="68">
        <v>22</v>
      </c>
      <c r="I25" s="32">
        <v>1697</v>
      </c>
    </row>
    <row r="26" spans="1:9" ht="15.5" x14ac:dyDescent="0.35">
      <c r="A26" s="27" t="s">
        <v>54</v>
      </c>
      <c r="B26" s="64" t="s">
        <v>170</v>
      </c>
      <c r="C26" s="65" t="s">
        <v>152</v>
      </c>
      <c r="D26" s="72" t="s">
        <v>158</v>
      </c>
      <c r="E26" s="67" t="s">
        <v>154</v>
      </c>
      <c r="F26" s="68">
        <v>104</v>
      </c>
      <c r="G26" s="68">
        <v>252</v>
      </c>
      <c r="H26" s="68">
        <v>3</v>
      </c>
      <c r="I26" s="32">
        <v>353</v>
      </c>
    </row>
    <row r="27" spans="1:9" ht="15.5" x14ac:dyDescent="0.35">
      <c r="A27" s="27" t="s">
        <v>54</v>
      </c>
      <c r="B27" s="64" t="s">
        <v>170</v>
      </c>
      <c r="C27" s="65" t="s">
        <v>152</v>
      </c>
      <c r="D27" s="66" t="s">
        <v>153</v>
      </c>
      <c r="E27" s="67" t="s">
        <v>154</v>
      </c>
      <c r="F27" s="68">
        <v>487</v>
      </c>
      <c r="G27" s="68">
        <v>103</v>
      </c>
      <c r="H27" s="68">
        <v>3</v>
      </c>
      <c r="I27" s="32">
        <v>587</v>
      </c>
    </row>
    <row r="28" spans="1:9" ht="15.5" x14ac:dyDescent="0.35">
      <c r="A28" s="27" t="s">
        <v>54</v>
      </c>
      <c r="B28" s="64" t="s">
        <v>171</v>
      </c>
      <c r="C28" s="65" t="s">
        <v>161</v>
      </c>
      <c r="D28" s="72" t="s">
        <v>158</v>
      </c>
      <c r="E28" s="67" t="s">
        <v>154</v>
      </c>
      <c r="F28" s="68">
        <v>13</v>
      </c>
      <c r="G28" s="68">
        <v>0</v>
      </c>
      <c r="H28" s="68">
        <v>13</v>
      </c>
      <c r="I28" s="32">
        <v>0</v>
      </c>
    </row>
    <row r="29" spans="1:9" ht="15.5" x14ac:dyDescent="0.35">
      <c r="A29" s="27" t="s">
        <v>54</v>
      </c>
      <c r="B29" s="64" t="s">
        <v>172</v>
      </c>
      <c r="C29" s="65" t="s">
        <v>152</v>
      </c>
      <c r="D29" s="66" t="s">
        <v>158</v>
      </c>
      <c r="E29" s="67" t="s">
        <v>154</v>
      </c>
      <c r="F29" s="68">
        <v>304</v>
      </c>
      <c r="G29" s="68">
        <v>0</v>
      </c>
      <c r="H29" s="68">
        <v>80</v>
      </c>
      <c r="I29" s="32">
        <v>224</v>
      </c>
    </row>
    <row r="30" spans="1:9" ht="15.5" x14ac:dyDescent="0.35">
      <c r="A30" s="27" t="s">
        <v>54</v>
      </c>
      <c r="B30" s="64" t="s">
        <v>172</v>
      </c>
      <c r="C30" s="65" t="s">
        <v>152</v>
      </c>
      <c r="D30" s="72" t="s">
        <v>153</v>
      </c>
      <c r="E30" s="67" t="s">
        <v>154</v>
      </c>
      <c r="F30" s="68">
        <v>334</v>
      </c>
      <c r="G30" s="68">
        <v>0</v>
      </c>
      <c r="H30" s="68">
        <v>176</v>
      </c>
      <c r="I30" s="32">
        <v>158</v>
      </c>
    </row>
    <row r="31" spans="1:9" ht="15.5" x14ac:dyDescent="0.35">
      <c r="A31" s="27" t="s">
        <v>54</v>
      </c>
      <c r="B31" s="64" t="s">
        <v>173</v>
      </c>
      <c r="C31" s="65" t="s">
        <v>152</v>
      </c>
      <c r="D31" s="66" t="s">
        <v>158</v>
      </c>
      <c r="E31" s="67" t="s">
        <v>154</v>
      </c>
      <c r="F31" s="68">
        <v>375</v>
      </c>
      <c r="G31" s="68">
        <v>14</v>
      </c>
      <c r="H31" s="68">
        <v>2</v>
      </c>
      <c r="I31" s="32">
        <v>387</v>
      </c>
    </row>
    <row r="32" spans="1:9" ht="15.5" x14ac:dyDescent="0.35">
      <c r="A32" s="27" t="s">
        <v>54</v>
      </c>
      <c r="B32" s="64" t="s">
        <v>174</v>
      </c>
      <c r="C32" s="65" t="s">
        <v>152</v>
      </c>
      <c r="D32" s="72" t="s">
        <v>153</v>
      </c>
      <c r="E32" s="67" t="s">
        <v>154</v>
      </c>
      <c r="F32" s="68">
        <v>52</v>
      </c>
      <c r="G32" s="68">
        <v>0</v>
      </c>
      <c r="H32" s="68">
        <v>52</v>
      </c>
      <c r="I32" s="32">
        <v>0</v>
      </c>
    </row>
    <row r="33" spans="1:9" ht="15.5" x14ac:dyDescent="0.35">
      <c r="A33" s="27" t="s">
        <v>54</v>
      </c>
      <c r="B33" s="64" t="s">
        <v>174</v>
      </c>
      <c r="C33" s="65" t="s">
        <v>152</v>
      </c>
      <c r="D33" s="66" t="s">
        <v>158</v>
      </c>
      <c r="E33" s="67" t="s">
        <v>154</v>
      </c>
      <c r="F33" s="68">
        <v>1</v>
      </c>
      <c r="G33" s="68">
        <v>0</v>
      </c>
      <c r="H33" s="68">
        <v>1</v>
      </c>
      <c r="I33" s="32">
        <v>0</v>
      </c>
    </row>
    <row r="34" spans="1:9" ht="15.5" x14ac:dyDescent="0.35">
      <c r="A34" s="27" t="s">
        <v>54</v>
      </c>
      <c r="B34" s="64" t="s">
        <v>175</v>
      </c>
      <c r="C34" s="65" t="s">
        <v>152</v>
      </c>
      <c r="D34" s="72" t="s">
        <v>158</v>
      </c>
      <c r="E34" s="67" t="s">
        <v>154</v>
      </c>
      <c r="F34" s="68">
        <v>1</v>
      </c>
      <c r="G34" s="68">
        <v>0</v>
      </c>
      <c r="H34" s="68">
        <v>0</v>
      </c>
      <c r="I34" s="32">
        <v>1</v>
      </c>
    </row>
    <row r="35" spans="1:9" ht="15.5" x14ac:dyDescent="0.35">
      <c r="A35" s="27" t="s">
        <v>54</v>
      </c>
      <c r="B35" s="64" t="s">
        <v>175</v>
      </c>
      <c r="C35" s="65" t="s">
        <v>152</v>
      </c>
      <c r="D35" s="66" t="s">
        <v>153</v>
      </c>
      <c r="E35" s="67" t="s">
        <v>154</v>
      </c>
      <c r="F35" s="68">
        <v>60</v>
      </c>
      <c r="G35" s="68">
        <v>0</v>
      </c>
      <c r="H35" s="68">
        <v>40</v>
      </c>
      <c r="I35" s="32">
        <v>20</v>
      </c>
    </row>
    <row r="36" spans="1:9" ht="15.5" x14ac:dyDescent="0.35">
      <c r="A36" s="27" t="s">
        <v>54</v>
      </c>
      <c r="B36" s="64" t="s">
        <v>176</v>
      </c>
      <c r="C36" s="65" t="s">
        <v>152</v>
      </c>
      <c r="D36" s="72" t="s">
        <v>153</v>
      </c>
      <c r="E36" s="67" t="s">
        <v>154</v>
      </c>
      <c r="F36" s="68">
        <v>82</v>
      </c>
      <c r="G36" s="68">
        <v>0</v>
      </c>
      <c r="H36" s="68">
        <v>82</v>
      </c>
      <c r="I36" s="32">
        <v>0</v>
      </c>
    </row>
    <row r="37" spans="1:9" ht="15.5" x14ac:dyDescent="0.35">
      <c r="A37" s="27" t="s">
        <v>54</v>
      </c>
      <c r="B37" s="64" t="s">
        <v>177</v>
      </c>
      <c r="C37" s="65" t="s">
        <v>152</v>
      </c>
      <c r="D37" s="66" t="s">
        <v>158</v>
      </c>
      <c r="E37" s="67" t="s">
        <v>154</v>
      </c>
      <c r="F37" s="68">
        <v>174</v>
      </c>
      <c r="G37" s="68">
        <v>19</v>
      </c>
      <c r="H37" s="68">
        <v>2</v>
      </c>
      <c r="I37" s="74">
        <v>191</v>
      </c>
    </row>
    <row r="38" spans="1:9" ht="15.5" x14ac:dyDescent="0.35">
      <c r="A38" s="27" t="s">
        <v>54</v>
      </c>
      <c r="B38" s="64" t="s">
        <v>178</v>
      </c>
      <c r="C38" s="65" t="s">
        <v>152</v>
      </c>
      <c r="D38" s="72" t="s">
        <v>153</v>
      </c>
      <c r="E38" s="67" t="s">
        <v>154</v>
      </c>
      <c r="F38" s="68">
        <v>25</v>
      </c>
      <c r="G38" s="68">
        <v>0</v>
      </c>
      <c r="H38" s="68">
        <v>25</v>
      </c>
      <c r="I38" s="74">
        <v>0</v>
      </c>
    </row>
    <row r="39" spans="1:9" ht="15.5" x14ac:dyDescent="0.35">
      <c r="A39" s="27" t="s">
        <v>54</v>
      </c>
      <c r="B39" s="64" t="s">
        <v>179</v>
      </c>
      <c r="C39" s="65" t="s">
        <v>152</v>
      </c>
      <c r="D39" s="66" t="s">
        <v>153</v>
      </c>
      <c r="E39" s="67" t="s">
        <v>154</v>
      </c>
      <c r="F39" s="68">
        <v>31</v>
      </c>
      <c r="G39" s="68">
        <v>0</v>
      </c>
      <c r="H39" s="68">
        <v>31</v>
      </c>
      <c r="I39" s="74">
        <v>0</v>
      </c>
    </row>
    <row r="40" spans="1:9" ht="15.5" x14ac:dyDescent="0.35">
      <c r="A40" s="27" t="s">
        <v>54</v>
      </c>
      <c r="B40" s="64" t="s">
        <v>179</v>
      </c>
      <c r="C40" s="65" t="s">
        <v>152</v>
      </c>
      <c r="D40" s="72" t="s">
        <v>158</v>
      </c>
      <c r="E40" s="67" t="s">
        <v>154</v>
      </c>
      <c r="F40" s="68">
        <v>19</v>
      </c>
      <c r="G40" s="68">
        <v>0</v>
      </c>
      <c r="H40" s="68">
        <v>19</v>
      </c>
      <c r="I40" s="74">
        <v>0</v>
      </c>
    </row>
    <row r="41" spans="1:9" ht="15.5" x14ac:dyDescent="0.35">
      <c r="A41" s="27" t="s">
        <v>54</v>
      </c>
      <c r="B41" s="64" t="s">
        <v>180</v>
      </c>
      <c r="C41" s="65" t="s">
        <v>152</v>
      </c>
      <c r="D41" s="66" t="s">
        <v>158</v>
      </c>
      <c r="E41" s="67" t="s">
        <v>154</v>
      </c>
      <c r="F41" s="68">
        <v>37</v>
      </c>
      <c r="G41" s="68">
        <v>0</v>
      </c>
      <c r="H41" s="68">
        <v>8</v>
      </c>
      <c r="I41" s="74">
        <v>29</v>
      </c>
    </row>
    <row r="42" spans="1:9" ht="15.5" x14ac:dyDescent="0.35">
      <c r="A42" s="27" t="s">
        <v>54</v>
      </c>
      <c r="B42" s="64" t="s">
        <v>180</v>
      </c>
      <c r="C42" s="65" t="s">
        <v>152</v>
      </c>
      <c r="D42" s="72" t="s">
        <v>153</v>
      </c>
      <c r="E42" s="67" t="s">
        <v>154</v>
      </c>
      <c r="F42" s="68">
        <v>80</v>
      </c>
      <c r="G42" s="68">
        <v>0</v>
      </c>
      <c r="H42" s="68">
        <v>51</v>
      </c>
      <c r="I42" s="74">
        <v>29</v>
      </c>
    </row>
    <row r="43" spans="1:9" ht="15.5" x14ac:dyDescent="0.35">
      <c r="A43" s="27" t="s">
        <v>54</v>
      </c>
      <c r="B43" s="64" t="s">
        <v>181</v>
      </c>
      <c r="C43" s="65" t="s">
        <v>152</v>
      </c>
      <c r="D43" s="72" t="s">
        <v>158</v>
      </c>
      <c r="E43" s="67" t="s">
        <v>154</v>
      </c>
      <c r="F43" s="68">
        <v>51</v>
      </c>
      <c r="G43" s="68">
        <v>123</v>
      </c>
      <c r="H43" s="68">
        <v>142</v>
      </c>
      <c r="I43" s="74">
        <v>32</v>
      </c>
    </row>
    <row r="44" spans="1:9" ht="15.5" x14ac:dyDescent="0.35">
      <c r="A44" s="27" t="s">
        <v>54</v>
      </c>
      <c r="B44" s="64" t="s">
        <v>182</v>
      </c>
      <c r="C44" s="65" t="s">
        <v>152</v>
      </c>
      <c r="D44" s="72" t="s">
        <v>153</v>
      </c>
      <c r="E44" s="67" t="s">
        <v>154</v>
      </c>
      <c r="F44" s="68">
        <v>114</v>
      </c>
      <c r="G44" s="68">
        <v>0</v>
      </c>
      <c r="H44" s="68">
        <v>114</v>
      </c>
      <c r="I44" s="74">
        <v>0</v>
      </c>
    </row>
    <row r="45" spans="1:9" ht="15.5" x14ac:dyDescent="0.35">
      <c r="A45" s="27" t="s">
        <v>54</v>
      </c>
      <c r="B45" s="64" t="s">
        <v>183</v>
      </c>
      <c r="C45" s="65" t="s">
        <v>152</v>
      </c>
      <c r="D45" s="72" t="s">
        <v>153</v>
      </c>
      <c r="E45" s="67" t="s">
        <v>154</v>
      </c>
      <c r="F45" s="68">
        <v>103</v>
      </c>
      <c r="G45" s="68">
        <v>0</v>
      </c>
      <c r="H45" s="68">
        <v>103</v>
      </c>
      <c r="I45" s="74">
        <v>0</v>
      </c>
    </row>
    <row r="46" spans="1:9" ht="15.5" x14ac:dyDescent="0.35">
      <c r="A46" s="27" t="s">
        <v>54</v>
      </c>
      <c r="B46" s="64" t="s">
        <v>183</v>
      </c>
      <c r="C46" s="65" t="s">
        <v>152</v>
      </c>
      <c r="D46" s="72" t="s">
        <v>158</v>
      </c>
      <c r="E46" s="67" t="s">
        <v>154</v>
      </c>
      <c r="F46" s="68">
        <v>10</v>
      </c>
      <c r="G46" s="68">
        <v>0</v>
      </c>
      <c r="H46" s="68">
        <v>10</v>
      </c>
      <c r="I46" s="74">
        <v>0</v>
      </c>
    </row>
    <row r="47" spans="1:9" ht="15.5" x14ac:dyDescent="0.35">
      <c r="A47" s="27" t="s">
        <v>54</v>
      </c>
      <c r="B47" s="64" t="s">
        <v>184</v>
      </c>
      <c r="C47" s="65" t="s">
        <v>152</v>
      </c>
      <c r="D47" s="72" t="s">
        <v>158</v>
      </c>
      <c r="E47" s="67" t="s">
        <v>154</v>
      </c>
      <c r="F47" s="68">
        <v>11</v>
      </c>
      <c r="G47" s="68">
        <v>67</v>
      </c>
      <c r="H47" s="68">
        <v>0</v>
      </c>
      <c r="I47" s="74">
        <v>78</v>
      </c>
    </row>
    <row r="48" spans="1:9" ht="15.5" x14ac:dyDescent="0.35">
      <c r="A48" s="27" t="s">
        <v>54</v>
      </c>
      <c r="B48" s="64" t="s">
        <v>184</v>
      </c>
      <c r="C48" s="65" t="s">
        <v>152</v>
      </c>
      <c r="D48" s="72" t="s">
        <v>153</v>
      </c>
      <c r="E48" s="67" t="s">
        <v>154</v>
      </c>
      <c r="F48" s="68">
        <v>63</v>
      </c>
      <c r="G48" s="68">
        <v>0</v>
      </c>
      <c r="H48" s="68">
        <v>53</v>
      </c>
      <c r="I48" s="74">
        <v>10</v>
      </c>
    </row>
    <row r="49" spans="1:9" ht="15.5" x14ac:dyDescent="0.35">
      <c r="A49" s="27" t="s">
        <v>54</v>
      </c>
      <c r="B49" s="64" t="s">
        <v>185</v>
      </c>
      <c r="C49" s="65" t="s">
        <v>152</v>
      </c>
      <c r="D49" s="72" t="s">
        <v>153</v>
      </c>
      <c r="E49" s="67" t="s">
        <v>154</v>
      </c>
      <c r="F49" s="68">
        <v>63</v>
      </c>
      <c r="G49" s="68">
        <v>0</v>
      </c>
      <c r="H49" s="68">
        <v>27</v>
      </c>
      <c r="I49" s="74">
        <v>36</v>
      </c>
    </row>
    <row r="50" spans="1:9" ht="15.5" x14ac:dyDescent="0.35">
      <c r="A50" s="27" t="s">
        <v>54</v>
      </c>
      <c r="B50" s="64" t="s">
        <v>186</v>
      </c>
      <c r="C50" s="65" t="s">
        <v>152</v>
      </c>
      <c r="D50" s="72" t="s">
        <v>158</v>
      </c>
      <c r="E50" s="67" t="s">
        <v>154</v>
      </c>
      <c r="F50" s="68">
        <v>0</v>
      </c>
      <c r="G50" s="68">
        <v>6</v>
      </c>
      <c r="H50" s="68">
        <v>0</v>
      </c>
      <c r="I50" s="74">
        <v>6</v>
      </c>
    </row>
    <row r="51" spans="1:9" ht="15.5" x14ac:dyDescent="0.35">
      <c r="A51" s="27" t="s">
        <v>54</v>
      </c>
      <c r="B51" s="64" t="s">
        <v>186</v>
      </c>
      <c r="C51" s="65" t="s">
        <v>152</v>
      </c>
      <c r="D51" s="72" t="s">
        <v>153</v>
      </c>
      <c r="E51" s="67" t="s">
        <v>154</v>
      </c>
      <c r="F51" s="68">
        <v>60</v>
      </c>
      <c r="G51" s="68">
        <v>1</v>
      </c>
      <c r="H51" s="68">
        <v>16</v>
      </c>
      <c r="I51" s="74">
        <v>45</v>
      </c>
    </row>
    <row r="52" spans="1:9" ht="15.5" x14ac:dyDescent="0.35">
      <c r="A52" s="27" t="s">
        <v>54</v>
      </c>
      <c r="B52" s="64" t="s">
        <v>187</v>
      </c>
      <c r="C52" s="65" t="s">
        <v>152</v>
      </c>
      <c r="D52" s="72" t="s">
        <v>153</v>
      </c>
      <c r="E52" s="67" t="s">
        <v>154</v>
      </c>
      <c r="F52" s="68">
        <v>89</v>
      </c>
      <c r="G52" s="68">
        <v>0</v>
      </c>
      <c r="H52" s="68">
        <v>89</v>
      </c>
      <c r="I52" s="74">
        <v>0</v>
      </c>
    </row>
    <row r="53" spans="1:9" ht="15.5" x14ac:dyDescent="0.35">
      <c r="A53" s="27" t="s">
        <v>54</v>
      </c>
      <c r="B53" s="64" t="s">
        <v>187</v>
      </c>
      <c r="C53" s="65" t="s">
        <v>152</v>
      </c>
      <c r="D53" s="72" t="s">
        <v>158</v>
      </c>
      <c r="E53" s="67" t="s">
        <v>154</v>
      </c>
      <c r="F53" s="68">
        <v>6</v>
      </c>
      <c r="G53" s="68">
        <v>0</v>
      </c>
      <c r="H53" s="68">
        <v>6</v>
      </c>
      <c r="I53" s="74">
        <v>0</v>
      </c>
    </row>
    <row r="54" spans="1:9" ht="15.5" x14ac:dyDescent="0.35">
      <c r="A54" s="27" t="s">
        <v>54</v>
      </c>
      <c r="B54" s="64" t="s">
        <v>188</v>
      </c>
      <c r="C54" s="65" t="s">
        <v>152</v>
      </c>
      <c r="D54" s="72" t="s">
        <v>153</v>
      </c>
      <c r="E54" s="67" t="s">
        <v>154</v>
      </c>
      <c r="F54" s="68">
        <v>18</v>
      </c>
      <c r="G54" s="68">
        <v>0</v>
      </c>
      <c r="H54" s="68">
        <v>18</v>
      </c>
      <c r="I54" s="74">
        <v>0</v>
      </c>
    </row>
    <row r="55" spans="1:9" ht="15.5" x14ac:dyDescent="0.35">
      <c r="A55" s="27" t="s">
        <v>54</v>
      </c>
      <c r="B55" s="64" t="s">
        <v>188</v>
      </c>
      <c r="C55" s="65" t="s">
        <v>152</v>
      </c>
      <c r="D55" s="72" t="s">
        <v>158</v>
      </c>
      <c r="E55" s="67" t="s">
        <v>154</v>
      </c>
      <c r="F55" s="68">
        <v>3</v>
      </c>
      <c r="G55" s="68">
        <v>58</v>
      </c>
      <c r="H55" s="68">
        <v>61</v>
      </c>
      <c r="I55" s="74">
        <v>0</v>
      </c>
    </row>
    <row r="56" spans="1:9" ht="15.5" x14ac:dyDescent="0.35">
      <c r="A56" s="27" t="s">
        <v>54</v>
      </c>
      <c r="B56" s="64" t="s">
        <v>189</v>
      </c>
      <c r="C56" s="65" t="s">
        <v>152</v>
      </c>
      <c r="D56" s="72" t="s">
        <v>158</v>
      </c>
      <c r="E56" s="67" t="s">
        <v>154</v>
      </c>
      <c r="F56" s="68">
        <v>678</v>
      </c>
      <c r="G56" s="68">
        <v>0</v>
      </c>
      <c r="H56" s="68">
        <v>113</v>
      </c>
      <c r="I56" s="74">
        <v>565</v>
      </c>
    </row>
    <row r="57" spans="1:9" ht="15.5" x14ac:dyDescent="0.35">
      <c r="A57" s="27" t="s">
        <v>54</v>
      </c>
      <c r="B57" s="64" t="s">
        <v>189</v>
      </c>
      <c r="C57" s="65" t="s">
        <v>152</v>
      </c>
      <c r="D57" s="72" t="s">
        <v>153</v>
      </c>
      <c r="E57" s="67" t="s">
        <v>154</v>
      </c>
      <c r="F57" s="68">
        <v>1330</v>
      </c>
      <c r="G57" s="68">
        <v>0</v>
      </c>
      <c r="H57" s="68">
        <v>255</v>
      </c>
      <c r="I57" s="74">
        <v>1075</v>
      </c>
    </row>
    <row r="58" spans="1:9" ht="15.5" x14ac:dyDescent="0.35">
      <c r="A58" s="27" t="s">
        <v>54</v>
      </c>
      <c r="B58" s="64" t="s">
        <v>190</v>
      </c>
      <c r="C58" s="65" t="s">
        <v>152</v>
      </c>
      <c r="D58" s="72" t="s">
        <v>158</v>
      </c>
      <c r="E58" s="67" t="s">
        <v>154</v>
      </c>
      <c r="F58" s="68">
        <v>2935</v>
      </c>
      <c r="G58" s="68">
        <v>729</v>
      </c>
      <c r="H58" s="68">
        <v>5</v>
      </c>
      <c r="I58" s="74">
        <v>3659</v>
      </c>
    </row>
    <row r="59" spans="1:9" ht="15.5" x14ac:dyDescent="0.35">
      <c r="A59" s="27" t="s">
        <v>54</v>
      </c>
      <c r="B59" s="64" t="s">
        <v>190</v>
      </c>
      <c r="C59" s="65" t="s">
        <v>152</v>
      </c>
      <c r="D59" s="72" t="s">
        <v>153</v>
      </c>
      <c r="E59" s="67" t="s">
        <v>154</v>
      </c>
      <c r="F59" s="68">
        <v>1062</v>
      </c>
      <c r="G59" s="68">
        <v>0</v>
      </c>
      <c r="H59" s="68">
        <v>46</v>
      </c>
      <c r="I59" s="74">
        <v>1016</v>
      </c>
    </row>
    <row r="60" spans="1:9" ht="15.5" x14ac:dyDescent="0.35">
      <c r="A60" s="27" t="s">
        <v>54</v>
      </c>
      <c r="B60" s="64" t="s">
        <v>191</v>
      </c>
      <c r="C60" s="65" t="s">
        <v>152</v>
      </c>
      <c r="D60" s="72" t="s">
        <v>153</v>
      </c>
      <c r="E60" s="67" t="s">
        <v>154</v>
      </c>
      <c r="F60" s="68">
        <v>174</v>
      </c>
      <c r="G60" s="68">
        <v>0</v>
      </c>
      <c r="H60" s="68">
        <v>75</v>
      </c>
      <c r="I60" s="74">
        <v>99</v>
      </c>
    </row>
    <row r="61" spans="1:9" ht="15.5" x14ac:dyDescent="0.35">
      <c r="A61" s="27" t="s">
        <v>54</v>
      </c>
      <c r="B61" s="64" t="s">
        <v>191</v>
      </c>
      <c r="C61" s="65" t="s">
        <v>152</v>
      </c>
      <c r="D61" s="72" t="s">
        <v>158</v>
      </c>
      <c r="E61" s="67" t="s">
        <v>154</v>
      </c>
      <c r="F61" s="68">
        <v>560</v>
      </c>
      <c r="G61" s="68">
        <v>0</v>
      </c>
      <c r="H61" s="68">
        <v>359</v>
      </c>
      <c r="I61" s="74">
        <v>201</v>
      </c>
    </row>
    <row r="62" spans="1:9" ht="15.5" x14ac:dyDescent="0.35">
      <c r="A62" s="27" t="s">
        <v>54</v>
      </c>
      <c r="B62" s="64" t="s">
        <v>192</v>
      </c>
      <c r="C62" s="65" t="s">
        <v>152</v>
      </c>
      <c r="D62" s="72" t="s">
        <v>153</v>
      </c>
      <c r="E62" s="67" t="s">
        <v>154</v>
      </c>
      <c r="F62" s="68">
        <v>611</v>
      </c>
      <c r="G62" s="68">
        <v>50</v>
      </c>
      <c r="H62" s="68">
        <v>0</v>
      </c>
      <c r="I62" s="74">
        <v>661</v>
      </c>
    </row>
    <row r="63" spans="1:9" ht="15.5" x14ac:dyDescent="0.35">
      <c r="A63" s="27" t="s">
        <v>54</v>
      </c>
      <c r="B63" s="64" t="s">
        <v>192</v>
      </c>
      <c r="C63" s="65" t="s">
        <v>152</v>
      </c>
      <c r="D63" s="72" t="s">
        <v>158</v>
      </c>
      <c r="E63" s="67" t="s">
        <v>154</v>
      </c>
      <c r="F63" s="68">
        <v>12778</v>
      </c>
      <c r="G63" s="68">
        <v>1623</v>
      </c>
      <c r="H63" s="68">
        <v>0</v>
      </c>
      <c r="I63" s="74">
        <v>14401</v>
      </c>
    </row>
    <row r="64" spans="1:9" ht="15.5" x14ac:dyDescent="0.35">
      <c r="A64" s="27" t="s">
        <v>54</v>
      </c>
      <c r="B64" s="64" t="s">
        <v>193</v>
      </c>
      <c r="C64" s="65" t="s">
        <v>152</v>
      </c>
      <c r="D64" s="72" t="s">
        <v>158</v>
      </c>
      <c r="E64" s="67" t="s">
        <v>154</v>
      </c>
      <c r="F64" s="68">
        <v>5</v>
      </c>
      <c r="G64" s="68">
        <v>0</v>
      </c>
      <c r="H64" s="68">
        <v>5</v>
      </c>
      <c r="I64" s="74">
        <v>0</v>
      </c>
    </row>
    <row r="65" spans="1:9" ht="15.5" x14ac:dyDescent="0.35">
      <c r="A65" s="27" t="s">
        <v>54</v>
      </c>
      <c r="B65" s="64" t="s">
        <v>194</v>
      </c>
      <c r="C65" s="65" t="s">
        <v>152</v>
      </c>
      <c r="D65" s="72" t="s">
        <v>158</v>
      </c>
      <c r="E65" s="67" t="s">
        <v>154</v>
      </c>
      <c r="F65" s="68">
        <v>43969</v>
      </c>
      <c r="G65" s="68">
        <v>0</v>
      </c>
      <c r="H65" s="68">
        <v>241</v>
      </c>
      <c r="I65" s="74">
        <v>43728</v>
      </c>
    </row>
    <row r="66" spans="1:9" ht="15.5" x14ac:dyDescent="0.35">
      <c r="A66" s="27" t="s">
        <v>54</v>
      </c>
      <c r="B66" s="64" t="s">
        <v>194</v>
      </c>
      <c r="C66" s="65" t="s">
        <v>152</v>
      </c>
      <c r="D66" s="66" t="s">
        <v>153</v>
      </c>
      <c r="E66" s="67" t="s">
        <v>154</v>
      </c>
      <c r="F66" s="68">
        <v>3205</v>
      </c>
      <c r="G66" s="68">
        <v>0</v>
      </c>
      <c r="H66" s="68">
        <v>618</v>
      </c>
      <c r="I66" s="74">
        <v>2587</v>
      </c>
    </row>
    <row r="67" spans="1:9" ht="15.5" x14ac:dyDescent="0.35">
      <c r="A67" s="27" t="s">
        <v>54</v>
      </c>
      <c r="B67" s="64" t="s">
        <v>195</v>
      </c>
      <c r="C67" s="65" t="s">
        <v>152</v>
      </c>
      <c r="D67" s="66" t="s">
        <v>158</v>
      </c>
      <c r="E67" s="67" t="s">
        <v>154</v>
      </c>
      <c r="F67" s="75">
        <v>1116</v>
      </c>
      <c r="G67" s="76">
        <v>32</v>
      </c>
      <c r="H67" s="76">
        <v>7</v>
      </c>
      <c r="I67" s="74">
        <v>1141</v>
      </c>
    </row>
    <row r="68" spans="1:9" ht="15.5" x14ac:dyDescent="0.35">
      <c r="A68" s="27" t="s">
        <v>60</v>
      </c>
      <c r="B68" s="64" t="s">
        <v>196</v>
      </c>
      <c r="C68" s="65" t="s">
        <v>152</v>
      </c>
      <c r="D68" s="66" t="s">
        <v>153</v>
      </c>
      <c r="E68" s="67" t="s">
        <v>154</v>
      </c>
      <c r="F68" s="75">
        <v>700</v>
      </c>
      <c r="G68" s="76">
        <v>0</v>
      </c>
      <c r="H68" s="76">
        <v>700</v>
      </c>
      <c r="I68" s="74">
        <v>0</v>
      </c>
    </row>
    <row r="69" spans="1:9" ht="15.5" x14ac:dyDescent="0.35">
      <c r="A69" s="27" t="s">
        <v>60</v>
      </c>
      <c r="B69" s="64" t="s">
        <v>196</v>
      </c>
      <c r="C69" s="65" t="s">
        <v>152</v>
      </c>
      <c r="D69" s="72" t="s">
        <v>158</v>
      </c>
      <c r="E69" s="67" t="s">
        <v>154</v>
      </c>
      <c r="F69" s="75">
        <v>2586</v>
      </c>
      <c r="G69" s="76">
        <v>0</v>
      </c>
      <c r="H69" s="76">
        <v>2586</v>
      </c>
      <c r="I69" s="74">
        <v>0</v>
      </c>
    </row>
    <row r="70" spans="1:9" ht="15.5" x14ac:dyDescent="0.35">
      <c r="A70" s="27" t="s">
        <v>60</v>
      </c>
      <c r="B70" s="64" t="s">
        <v>197</v>
      </c>
      <c r="C70" s="65" t="s">
        <v>152</v>
      </c>
      <c r="D70" s="72" t="s">
        <v>153</v>
      </c>
      <c r="E70" s="67" t="s">
        <v>154</v>
      </c>
      <c r="F70" s="75">
        <v>592</v>
      </c>
      <c r="G70" s="76">
        <v>0</v>
      </c>
      <c r="H70" s="76">
        <v>9</v>
      </c>
      <c r="I70" s="74">
        <v>583</v>
      </c>
    </row>
    <row r="71" spans="1:9" ht="15.5" x14ac:dyDescent="0.35">
      <c r="A71" s="27" t="s">
        <v>60</v>
      </c>
      <c r="B71" s="64" t="s">
        <v>197</v>
      </c>
      <c r="C71" s="65" t="s">
        <v>152</v>
      </c>
      <c r="D71" s="72" t="s">
        <v>158</v>
      </c>
      <c r="E71" s="67" t="s">
        <v>154</v>
      </c>
      <c r="F71" s="75">
        <v>147</v>
      </c>
      <c r="G71" s="76">
        <v>9</v>
      </c>
      <c r="H71" s="76">
        <v>0</v>
      </c>
      <c r="I71" s="74">
        <v>156</v>
      </c>
    </row>
    <row r="72" spans="1:9" ht="15.5" x14ac:dyDescent="0.35">
      <c r="A72" s="27" t="s">
        <v>60</v>
      </c>
      <c r="B72" s="64" t="s">
        <v>198</v>
      </c>
      <c r="C72" s="65" t="s">
        <v>152</v>
      </c>
      <c r="D72" s="72" t="s">
        <v>153</v>
      </c>
      <c r="E72" s="67" t="s">
        <v>154</v>
      </c>
      <c r="F72" s="75">
        <v>2698</v>
      </c>
      <c r="G72" s="76">
        <v>386</v>
      </c>
      <c r="H72" s="76">
        <v>0</v>
      </c>
      <c r="I72" s="74">
        <v>3084</v>
      </c>
    </row>
    <row r="73" spans="1:9" ht="15.5" x14ac:dyDescent="0.35">
      <c r="A73" s="27" t="s">
        <v>60</v>
      </c>
      <c r="B73" s="64" t="s">
        <v>198</v>
      </c>
      <c r="C73" s="65" t="s">
        <v>152</v>
      </c>
      <c r="D73" s="66" t="s">
        <v>158</v>
      </c>
      <c r="E73" s="67" t="s">
        <v>154</v>
      </c>
      <c r="F73" s="68">
        <v>84</v>
      </c>
      <c r="G73" s="68">
        <v>24</v>
      </c>
      <c r="H73" s="68">
        <v>0</v>
      </c>
      <c r="I73" s="74">
        <v>108</v>
      </c>
    </row>
    <row r="74" spans="1:9" ht="15.5" x14ac:dyDescent="0.35">
      <c r="A74" s="27" t="s">
        <v>60</v>
      </c>
      <c r="B74" s="64" t="s">
        <v>199</v>
      </c>
      <c r="C74" s="65" t="s">
        <v>152</v>
      </c>
      <c r="D74" s="66" t="s">
        <v>153</v>
      </c>
      <c r="E74" s="67" t="s">
        <v>154</v>
      </c>
      <c r="F74" s="68">
        <v>0</v>
      </c>
      <c r="G74" s="68">
        <v>17</v>
      </c>
      <c r="H74" s="68">
        <v>0</v>
      </c>
      <c r="I74" s="32">
        <v>17</v>
      </c>
    </row>
    <row r="75" spans="1:9" ht="15.5" x14ac:dyDescent="0.35">
      <c r="A75" s="27" t="s">
        <v>60</v>
      </c>
      <c r="B75" s="64" t="s">
        <v>199</v>
      </c>
      <c r="C75" s="65" t="s">
        <v>152</v>
      </c>
      <c r="D75" s="66" t="s">
        <v>158</v>
      </c>
      <c r="E75" s="67" t="s">
        <v>154</v>
      </c>
      <c r="F75" s="68">
        <v>0</v>
      </c>
      <c r="G75" s="68">
        <v>168</v>
      </c>
      <c r="H75" s="68">
        <v>0</v>
      </c>
      <c r="I75" s="74">
        <v>168</v>
      </c>
    </row>
    <row r="76" spans="1:9" ht="15.5" x14ac:dyDescent="0.35">
      <c r="A76" s="27" t="s">
        <v>80</v>
      </c>
      <c r="B76" s="64" t="s">
        <v>200</v>
      </c>
      <c r="C76" s="65" t="s">
        <v>152</v>
      </c>
      <c r="D76" s="66" t="s">
        <v>153</v>
      </c>
      <c r="E76" s="67" t="s">
        <v>154</v>
      </c>
      <c r="F76" s="68">
        <v>2460</v>
      </c>
      <c r="G76" s="68">
        <v>500</v>
      </c>
      <c r="H76" s="68">
        <v>839</v>
      </c>
      <c r="I76" s="74">
        <v>2121</v>
      </c>
    </row>
    <row r="77" spans="1:9" ht="15.5" x14ac:dyDescent="0.35">
      <c r="A77" s="27" t="s">
        <v>80</v>
      </c>
      <c r="B77" s="64" t="s">
        <v>201</v>
      </c>
      <c r="C77" s="65" t="s">
        <v>152</v>
      </c>
      <c r="D77" s="66" t="s">
        <v>153</v>
      </c>
      <c r="E77" s="67" t="s">
        <v>154</v>
      </c>
      <c r="F77" s="68">
        <v>478</v>
      </c>
      <c r="G77" s="68">
        <v>174</v>
      </c>
      <c r="H77" s="68">
        <v>200</v>
      </c>
      <c r="I77" s="74">
        <v>452</v>
      </c>
    </row>
    <row r="78" spans="1:9" ht="15.5" x14ac:dyDescent="0.35">
      <c r="A78" s="27" t="s">
        <v>80</v>
      </c>
      <c r="B78" s="64" t="s">
        <v>202</v>
      </c>
      <c r="C78" s="65" t="s">
        <v>152</v>
      </c>
      <c r="D78" s="66" t="s">
        <v>153</v>
      </c>
      <c r="E78" s="67" t="s">
        <v>154</v>
      </c>
      <c r="F78" s="68">
        <v>13</v>
      </c>
      <c r="G78" s="68">
        <v>9</v>
      </c>
      <c r="H78" s="68">
        <v>12</v>
      </c>
      <c r="I78" s="74">
        <v>10</v>
      </c>
    </row>
    <row r="79" spans="1:9" ht="15.5" x14ac:dyDescent="0.35">
      <c r="A79" s="27" t="s">
        <v>80</v>
      </c>
      <c r="B79" s="64" t="s">
        <v>203</v>
      </c>
      <c r="C79" s="65" t="s">
        <v>152</v>
      </c>
      <c r="D79" s="66" t="s">
        <v>153</v>
      </c>
      <c r="E79" s="67" t="s">
        <v>154</v>
      </c>
      <c r="F79" s="68">
        <v>1748</v>
      </c>
      <c r="G79" s="68">
        <v>173</v>
      </c>
      <c r="H79" s="68">
        <v>410</v>
      </c>
      <c r="I79" s="74">
        <v>1511</v>
      </c>
    </row>
    <row r="80" spans="1:9" ht="15.5" x14ac:dyDescent="0.35">
      <c r="A80" s="27" t="s">
        <v>80</v>
      </c>
      <c r="B80" s="64" t="s">
        <v>201</v>
      </c>
      <c r="C80" s="65" t="s">
        <v>152</v>
      </c>
      <c r="D80" s="66" t="s">
        <v>155</v>
      </c>
      <c r="E80" s="67" t="s">
        <v>154</v>
      </c>
      <c r="F80" s="68">
        <v>61</v>
      </c>
      <c r="G80" s="68">
        <v>118</v>
      </c>
      <c r="H80" s="68">
        <v>18</v>
      </c>
      <c r="I80" s="74">
        <v>161</v>
      </c>
    </row>
    <row r="81" spans="1:9" ht="15.5" x14ac:dyDescent="0.35">
      <c r="A81" s="27" t="s">
        <v>80</v>
      </c>
      <c r="B81" s="64" t="s">
        <v>202</v>
      </c>
      <c r="C81" s="65" t="s">
        <v>152</v>
      </c>
      <c r="D81" s="66" t="s">
        <v>155</v>
      </c>
      <c r="E81" s="67" t="s">
        <v>154</v>
      </c>
      <c r="F81" s="68">
        <v>11</v>
      </c>
      <c r="G81" s="68">
        <v>4</v>
      </c>
      <c r="H81" s="68">
        <v>5</v>
      </c>
      <c r="I81" s="74">
        <v>10</v>
      </c>
    </row>
    <row r="82" spans="1:9" ht="15.5" x14ac:dyDescent="0.35">
      <c r="A82" s="27" t="s">
        <v>87</v>
      </c>
      <c r="B82" s="64" t="s">
        <v>196</v>
      </c>
      <c r="C82" s="65" t="s">
        <v>152</v>
      </c>
      <c r="D82" s="66" t="s">
        <v>153</v>
      </c>
      <c r="E82" s="67" t="s">
        <v>154</v>
      </c>
      <c r="F82" s="68">
        <v>3388</v>
      </c>
      <c r="G82" s="68">
        <v>1124</v>
      </c>
      <c r="H82" s="68">
        <v>1585</v>
      </c>
      <c r="I82" s="74">
        <v>2927</v>
      </c>
    </row>
    <row r="83" spans="1:9" ht="15.5" x14ac:dyDescent="0.35">
      <c r="A83" s="27" t="s">
        <v>87</v>
      </c>
      <c r="B83" s="64" t="s">
        <v>191</v>
      </c>
      <c r="C83" s="65" t="s">
        <v>152</v>
      </c>
      <c r="D83" s="66" t="s">
        <v>153</v>
      </c>
      <c r="E83" s="67" t="s">
        <v>154</v>
      </c>
      <c r="F83" s="68">
        <v>1175</v>
      </c>
      <c r="G83" s="68">
        <v>396</v>
      </c>
      <c r="H83" s="68">
        <v>361</v>
      </c>
      <c r="I83" s="74">
        <v>1210</v>
      </c>
    </row>
    <row r="84" spans="1:9" ht="15.5" x14ac:dyDescent="0.35">
      <c r="A84" s="27" t="s">
        <v>87</v>
      </c>
      <c r="B84" s="64" t="s">
        <v>204</v>
      </c>
      <c r="C84" s="65" t="s">
        <v>152</v>
      </c>
      <c r="D84" s="66" t="s">
        <v>153</v>
      </c>
      <c r="E84" s="67" t="s">
        <v>154</v>
      </c>
      <c r="F84" s="68">
        <v>742</v>
      </c>
      <c r="G84" s="68">
        <v>438</v>
      </c>
      <c r="H84" s="68">
        <v>582</v>
      </c>
      <c r="I84" s="74">
        <v>598</v>
      </c>
    </row>
    <row r="85" spans="1:9" ht="15.5" x14ac:dyDescent="0.35">
      <c r="A85" s="77" t="s">
        <v>119</v>
      </c>
      <c r="B85" s="64" t="s">
        <v>205</v>
      </c>
      <c r="C85" s="65" t="s">
        <v>152</v>
      </c>
      <c r="D85" s="66" t="s">
        <v>153</v>
      </c>
      <c r="E85" s="67" t="s">
        <v>154</v>
      </c>
      <c r="F85" s="68">
        <v>1938</v>
      </c>
      <c r="G85" s="68">
        <v>294</v>
      </c>
      <c r="H85" s="68">
        <v>256</v>
      </c>
      <c r="I85" s="74">
        <v>1976</v>
      </c>
    </row>
    <row r="86" spans="1:9" ht="15.5" x14ac:dyDescent="0.35">
      <c r="A86" s="27" t="s">
        <v>129</v>
      </c>
      <c r="B86" s="64" t="s">
        <v>206</v>
      </c>
      <c r="C86" s="65" t="s">
        <v>161</v>
      </c>
      <c r="D86" s="66" t="s">
        <v>153</v>
      </c>
      <c r="E86" s="67" t="s">
        <v>154</v>
      </c>
      <c r="F86" s="68">
        <v>307</v>
      </c>
      <c r="G86" s="68">
        <v>55</v>
      </c>
      <c r="H86" s="68">
        <v>70</v>
      </c>
      <c r="I86" s="74">
        <v>292</v>
      </c>
    </row>
    <row r="87" spans="1:9" ht="15.5" x14ac:dyDescent="0.35">
      <c r="A87" s="78" t="s">
        <v>129</v>
      </c>
      <c r="B87" s="64" t="s">
        <v>207</v>
      </c>
      <c r="C87" s="65" t="s">
        <v>161</v>
      </c>
      <c r="D87" s="66" t="s">
        <v>153</v>
      </c>
      <c r="E87" s="67" t="s">
        <v>154</v>
      </c>
      <c r="F87" s="68">
        <v>32</v>
      </c>
      <c r="G87" s="68">
        <v>9</v>
      </c>
      <c r="H87" s="68">
        <v>2</v>
      </c>
      <c r="I87" s="71">
        <v>39</v>
      </c>
    </row>
    <row r="88" spans="1:9" ht="16" thickBot="1" x14ac:dyDescent="0.4">
      <c r="A88" s="79" t="s">
        <v>129</v>
      </c>
      <c r="B88" s="80" t="s">
        <v>208</v>
      </c>
      <c r="C88" s="81" t="s">
        <v>161</v>
      </c>
      <c r="D88" s="82" t="s">
        <v>153</v>
      </c>
      <c r="E88" s="83" t="s">
        <v>154</v>
      </c>
      <c r="F88" s="84">
        <v>133</v>
      </c>
      <c r="G88" s="84">
        <v>22</v>
      </c>
      <c r="H88" s="84">
        <v>20</v>
      </c>
      <c r="I88" s="41">
        <v>135</v>
      </c>
    </row>
    <row r="89" spans="1:9" ht="16" thickBot="1" x14ac:dyDescent="0.4">
      <c r="A89" s="85" t="s">
        <v>130</v>
      </c>
      <c r="B89" s="86"/>
      <c r="C89" s="87"/>
      <c r="D89" s="87"/>
      <c r="E89" s="87"/>
      <c r="F89" s="88">
        <f>SUM(F3:F88)</f>
        <v>150839</v>
      </c>
      <c r="G89" s="88">
        <f>SUM(G3:G88)</f>
        <v>12871</v>
      </c>
      <c r="H89" s="88">
        <f t="shared" ref="H89" si="0">SUM(H3:H88)</f>
        <v>13994</v>
      </c>
      <c r="I89" s="89">
        <f>SUM(I3:I88)</f>
        <v>149716</v>
      </c>
    </row>
  </sheetData>
  <conditionalFormatting sqref="B87 D87 F87 B32:B34 F37 B5 B3 F33:I34 F32:G32 D5:I5 D3:I3">
    <cfRule type="expression" dxfId="92" priority="93">
      <formula>MOD(ROW(),2)=1</formula>
    </cfRule>
  </conditionalFormatting>
  <conditionalFormatting sqref="B6 D6:I6">
    <cfRule type="expression" dxfId="91" priority="92">
      <formula>MOD(ROW(),2)=1</formula>
    </cfRule>
  </conditionalFormatting>
  <conditionalFormatting sqref="B4 D4:I4">
    <cfRule type="expression" dxfId="90" priority="91">
      <formula>MOD(ROW(),2)=1</formula>
    </cfRule>
  </conditionalFormatting>
  <conditionalFormatting sqref="B26 B35 B7:B18 F26:G26 F35:I35 B76:I85 B38:B72 F7:I18 D7:D72 B73:D75 F38:I75">
    <cfRule type="expression" dxfId="89" priority="90">
      <formula>MOD(ROW(),2)=1</formula>
    </cfRule>
  </conditionalFormatting>
  <conditionalFormatting sqref="B19 F19:I19">
    <cfRule type="expression" dxfId="88" priority="89">
      <formula>MOD(ROW(),2)=1</formula>
    </cfRule>
  </conditionalFormatting>
  <conditionalFormatting sqref="B20 F20:I20">
    <cfRule type="expression" dxfId="87" priority="88">
      <formula>MOD(ROW(),2)=1</formula>
    </cfRule>
  </conditionalFormatting>
  <conditionalFormatting sqref="B21:B22 F21:I22">
    <cfRule type="expression" dxfId="86" priority="87">
      <formula>MOD(ROW(),2)=1</formula>
    </cfRule>
  </conditionalFormatting>
  <conditionalFormatting sqref="B23 F23:I23">
    <cfRule type="expression" dxfId="85" priority="86">
      <formula>MOD(ROW(),2)=1</formula>
    </cfRule>
  </conditionalFormatting>
  <conditionalFormatting sqref="B24:B25 F24:I25">
    <cfRule type="expression" dxfId="84" priority="85">
      <formula>MOD(ROW(),2)=1</formula>
    </cfRule>
  </conditionalFormatting>
  <conditionalFormatting sqref="H26:I26">
    <cfRule type="expression" dxfId="83" priority="84">
      <formula>MOD(ROW(),2)=1</formula>
    </cfRule>
  </conditionalFormatting>
  <conditionalFormatting sqref="B28 F28:I28">
    <cfRule type="expression" dxfId="82" priority="83">
      <formula>MOD(ROW(),2)=1</formula>
    </cfRule>
  </conditionalFormatting>
  <conditionalFormatting sqref="B27 F27:I27">
    <cfRule type="expression" dxfId="81" priority="82">
      <formula>MOD(ROW(),2)=1</formula>
    </cfRule>
  </conditionalFormatting>
  <conditionalFormatting sqref="B29 F29:I29">
    <cfRule type="expression" dxfId="80" priority="81">
      <formula>MOD(ROW(),2)=1</formula>
    </cfRule>
  </conditionalFormatting>
  <conditionalFormatting sqref="B30 F30:I30">
    <cfRule type="expression" dxfId="79" priority="80">
      <formula>MOD(ROW(),2)=1</formula>
    </cfRule>
  </conditionalFormatting>
  <conditionalFormatting sqref="B31 F31:I31">
    <cfRule type="expression" dxfId="78" priority="79">
      <formula>MOD(ROW(),2)=1</formula>
    </cfRule>
  </conditionalFormatting>
  <conditionalFormatting sqref="H32:I32">
    <cfRule type="expression" dxfId="77" priority="78">
      <formula>MOD(ROW(),2)=1</formula>
    </cfRule>
  </conditionalFormatting>
  <conditionalFormatting sqref="B36 F36:I36">
    <cfRule type="expression" dxfId="76" priority="77">
      <formula>MOD(ROW(),2)=1</formula>
    </cfRule>
  </conditionalFormatting>
  <conditionalFormatting sqref="B37">
    <cfRule type="expression" dxfId="75" priority="76">
      <formula>MOD(ROW(),2)=1</formula>
    </cfRule>
  </conditionalFormatting>
  <conditionalFormatting sqref="G37:I37">
    <cfRule type="expression" dxfId="74" priority="75">
      <formula>MOD(ROW(),2)=1</formula>
    </cfRule>
  </conditionalFormatting>
  <conditionalFormatting sqref="B86:I86">
    <cfRule type="expression" dxfId="73" priority="74">
      <formula>MOD(ROW(),2)=1</formula>
    </cfRule>
  </conditionalFormatting>
  <conditionalFormatting sqref="E87">
    <cfRule type="expression" dxfId="72" priority="72">
      <formula>MOD(ROW(),2)=1</formula>
    </cfRule>
  </conditionalFormatting>
  <conditionalFormatting sqref="G87:I87">
    <cfRule type="expression" dxfId="71" priority="71">
      <formula>MOD(ROW(),2)=1</formula>
    </cfRule>
  </conditionalFormatting>
  <conditionalFormatting sqref="C87">
    <cfRule type="expression" dxfId="70" priority="73">
      <formula>MOD(ROW(),2)=1</formula>
    </cfRule>
  </conditionalFormatting>
  <conditionalFormatting sqref="C3:C72">
    <cfRule type="expression" dxfId="69" priority="70">
      <formula>MOD(ROW(),2)=1</formula>
    </cfRule>
  </conditionalFormatting>
  <conditionalFormatting sqref="E7">
    <cfRule type="expression" dxfId="68" priority="69">
      <formula>MOD(ROW(),2)=1</formula>
    </cfRule>
  </conditionalFormatting>
  <conditionalFormatting sqref="E9">
    <cfRule type="expression" dxfId="67" priority="68">
      <formula>MOD(ROW(),2)=1</formula>
    </cfRule>
  </conditionalFormatting>
  <conditionalFormatting sqref="E10">
    <cfRule type="expression" dxfId="66" priority="67">
      <formula>MOD(ROW(),2)=1</formula>
    </cfRule>
  </conditionalFormatting>
  <conditionalFormatting sqref="E8">
    <cfRule type="expression" dxfId="65" priority="66">
      <formula>MOD(ROW(),2)=1</formula>
    </cfRule>
  </conditionalFormatting>
  <conditionalFormatting sqref="E11">
    <cfRule type="expression" dxfId="64" priority="65">
      <formula>MOD(ROW(),2)=1</formula>
    </cfRule>
  </conditionalFormatting>
  <conditionalFormatting sqref="E13">
    <cfRule type="expression" dxfId="63" priority="64">
      <formula>MOD(ROW(),2)=1</formula>
    </cfRule>
  </conditionalFormatting>
  <conditionalFormatting sqref="E14">
    <cfRule type="expression" dxfId="62" priority="63">
      <formula>MOD(ROW(),2)=1</formula>
    </cfRule>
  </conditionalFormatting>
  <conditionalFormatting sqref="E12">
    <cfRule type="expression" dxfId="61" priority="62">
      <formula>MOD(ROW(),2)=1</formula>
    </cfRule>
  </conditionalFormatting>
  <conditionalFormatting sqref="E15">
    <cfRule type="expression" dxfId="60" priority="61">
      <formula>MOD(ROW(),2)=1</formula>
    </cfRule>
  </conditionalFormatting>
  <conditionalFormatting sqref="E17">
    <cfRule type="expression" dxfId="59" priority="60">
      <formula>MOD(ROW(),2)=1</formula>
    </cfRule>
  </conditionalFormatting>
  <conditionalFormatting sqref="E18">
    <cfRule type="expression" dxfId="58" priority="59">
      <formula>MOD(ROW(),2)=1</formula>
    </cfRule>
  </conditionalFormatting>
  <conditionalFormatting sqref="E16">
    <cfRule type="expression" dxfId="57" priority="58">
      <formula>MOD(ROW(),2)=1</formula>
    </cfRule>
  </conditionalFormatting>
  <conditionalFormatting sqref="E19">
    <cfRule type="expression" dxfId="56" priority="57">
      <formula>MOD(ROW(),2)=1</formula>
    </cfRule>
  </conditionalFormatting>
  <conditionalFormatting sqref="E21">
    <cfRule type="expression" dxfId="55" priority="56">
      <formula>MOD(ROW(),2)=1</formula>
    </cfRule>
  </conditionalFormatting>
  <conditionalFormatting sqref="E22">
    <cfRule type="expression" dxfId="54" priority="55">
      <formula>MOD(ROW(),2)=1</formula>
    </cfRule>
  </conditionalFormatting>
  <conditionalFormatting sqref="E20">
    <cfRule type="expression" dxfId="53" priority="54">
      <formula>MOD(ROW(),2)=1</formula>
    </cfRule>
  </conditionalFormatting>
  <conditionalFormatting sqref="E23">
    <cfRule type="expression" dxfId="52" priority="53">
      <formula>MOD(ROW(),2)=1</formula>
    </cfRule>
  </conditionalFormatting>
  <conditionalFormatting sqref="E25">
    <cfRule type="expression" dxfId="51" priority="52">
      <formula>MOD(ROW(),2)=1</formula>
    </cfRule>
  </conditionalFormatting>
  <conditionalFormatting sqref="E26">
    <cfRule type="expression" dxfId="50" priority="51">
      <formula>MOD(ROW(),2)=1</formula>
    </cfRule>
  </conditionalFormatting>
  <conditionalFormatting sqref="E24">
    <cfRule type="expression" dxfId="49" priority="50">
      <formula>MOD(ROW(),2)=1</formula>
    </cfRule>
  </conditionalFormatting>
  <conditionalFormatting sqref="E27">
    <cfRule type="expression" dxfId="48" priority="49">
      <formula>MOD(ROW(),2)=1</formula>
    </cfRule>
  </conditionalFormatting>
  <conditionalFormatting sqref="E29">
    <cfRule type="expression" dxfId="47" priority="48">
      <formula>MOD(ROW(),2)=1</formula>
    </cfRule>
  </conditionalFormatting>
  <conditionalFormatting sqref="E30">
    <cfRule type="expression" dxfId="46" priority="47">
      <formula>MOD(ROW(),2)=1</formula>
    </cfRule>
  </conditionalFormatting>
  <conditionalFormatting sqref="E28">
    <cfRule type="expression" dxfId="45" priority="46">
      <formula>MOD(ROW(),2)=1</formula>
    </cfRule>
  </conditionalFormatting>
  <conditionalFormatting sqref="E31">
    <cfRule type="expression" dxfId="44" priority="45">
      <formula>MOD(ROW(),2)=1</formula>
    </cfRule>
  </conditionalFormatting>
  <conditionalFormatting sqref="E33">
    <cfRule type="expression" dxfId="43" priority="44">
      <formula>MOD(ROW(),2)=1</formula>
    </cfRule>
  </conditionalFormatting>
  <conditionalFormatting sqref="E34">
    <cfRule type="expression" dxfId="42" priority="43">
      <formula>MOD(ROW(),2)=1</formula>
    </cfRule>
  </conditionalFormatting>
  <conditionalFormatting sqref="E32">
    <cfRule type="expression" dxfId="41" priority="42">
      <formula>MOD(ROW(),2)=1</formula>
    </cfRule>
  </conditionalFormatting>
  <conditionalFormatting sqref="E35">
    <cfRule type="expression" dxfId="40" priority="41">
      <formula>MOD(ROW(),2)=1</formula>
    </cfRule>
  </conditionalFormatting>
  <conditionalFormatting sqref="E37">
    <cfRule type="expression" dxfId="39" priority="40">
      <formula>MOD(ROW(),2)=1</formula>
    </cfRule>
  </conditionalFormatting>
  <conditionalFormatting sqref="E38">
    <cfRule type="expression" dxfId="38" priority="39">
      <formula>MOD(ROW(),2)=1</formula>
    </cfRule>
  </conditionalFormatting>
  <conditionalFormatting sqref="E36">
    <cfRule type="expression" dxfId="37" priority="38">
      <formula>MOD(ROW(),2)=1</formula>
    </cfRule>
  </conditionalFormatting>
  <conditionalFormatting sqref="E39">
    <cfRule type="expression" dxfId="36" priority="37">
      <formula>MOD(ROW(),2)=1</formula>
    </cfRule>
  </conditionalFormatting>
  <conditionalFormatting sqref="E41">
    <cfRule type="expression" dxfId="35" priority="36">
      <formula>MOD(ROW(),2)=1</formula>
    </cfRule>
  </conditionalFormatting>
  <conditionalFormatting sqref="E42">
    <cfRule type="expression" dxfId="34" priority="35">
      <formula>MOD(ROW(),2)=1</formula>
    </cfRule>
  </conditionalFormatting>
  <conditionalFormatting sqref="E40">
    <cfRule type="expression" dxfId="33" priority="34">
      <formula>MOD(ROW(),2)=1</formula>
    </cfRule>
  </conditionalFormatting>
  <conditionalFormatting sqref="E43">
    <cfRule type="expression" dxfId="32" priority="33">
      <formula>MOD(ROW(),2)=1</formula>
    </cfRule>
  </conditionalFormatting>
  <conditionalFormatting sqref="E45">
    <cfRule type="expression" dxfId="31" priority="32">
      <formula>MOD(ROW(),2)=1</formula>
    </cfRule>
  </conditionalFormatting>
  <conditionalFormatting sqref="E46">
    <cfRule type="expression" dxfId="30" priority="31">
      <formula>MOD(ROW(),2)=1</formula>
    </cfRule>
  </conditionalFormatting>
  <conditionalFormatting sqref="E44">
    <cfRule type="expression" dxfId="29" priority="30">
      <formula>MOD(ROW(),2)=1</formula>
    </cfRule>
  </conditionalFormatting>
  <conditionalFormatting sqref="E47">
    <cfRule type="expression" dxfId="28" priority="29">
      <formula>MOD(ROW(),2)=1</formula>
    </cfRule>
  </conditionalFormatting>
  <conditionalFormatting sqref="E49">
    <cfRule type="expression" dxfId="27" priority="28">
      <formula>MOD(ROW(),2)=1</formula>
    </cfRule>
  </conditionalFormatting>
  <conditionalFormatting sqref="E50">
    <cfRule type="expression" dxfId="26" priority="27">
      <formula>MOD(ROW(),2)=1</formula>
    </cfRule>
  </conditionalFormatting>
  <conditionalFormatting sqref="E48">
    <cfRule type="expression" dxfId="25" priority="26">
      <formula>MOD(ROW(),2)=1</formula>
    </cfRule>
  </conditionalFormatting>
  <conditionalFormatting sqref="E51">
    <cfRule type="expression" dxfId="24" priority="25">
      <formula>MOD(ROW(),2)=1</formula>
    </cfRule>
  </conditionalFormatting>
  <conditionalFormatting sqref="E53">
    <cfRule type="expression" dxfId="23" priority="24">
      <formula>MOD(ROW(),2)=1</formula>
    </cfRule>
  </conditionalFormatting>
  <conditionalFormatting sqref="E54">
    <cfRule type="expression" dxfId="22" priority="23">
      <formula>MOD(ROW(),2)=1</formula>
    </cfRule>
  </conditionalFormatting>
  <conditionalFormatting sqref="E52">
    <cfRule type="expression" dxfId="21" priority="22">
      <formula>MOD(ROW(),2)=1</formula>
    </cfRule>
  </conditionalFormatting>
  <conditionalFormatting sqref="E55">
    <cfRule type="expression" dxfId="20" priority="21">
      <formula>MOD(ROW(),2)=1</formula>
    </cfRule>
  </conditionalFormatting>
  <conditionalFormatting sqref="E57">
    <cfRule type="expression" dxfId="19" priority="20">
      <formula>MOD(ROW(),2)=1</formula>
    </cfRule>
  </conditionalFormatting>
  <conditionalFormatting sqref="E58">
    <cfRule type="expression" dxfId="18" priority="19">
      <formula>MOD(ROW(),2)=1</formula>
    </cfRule>
  </conditionalFormatting>
  <conditionalFormatting sqref="E56">
    <cfRule type="expression" dxfId="17" priority="18">
      <formula>MOD(ROW(),2)=1</formula>
    </cfRule>
  </conditionalFormatting>
  <conditionalFormatting sqref="E59">
    <cfRule type="expression" dxfId="16" priority="17">
      <formula>MOD(ROW(),2)=1</formula>
    </cfRule>
  </conditionalFormatting>
  <conditionalFormatting sqref="E61">
    <cfRule type="expression" dxfId="15" priority="16">
      <formula>MOD(ROW(),2)=1</formula>
    </cfRule>
  </conditionalFormatting>
  <conditionalFormatting sqref="E62">
    <cfRule type="expression" dxfId="14" priority="15">
      <formula>MOD(ROW(),2)=1</formula>
    </cfRule>
  </conditionalFormatting>
  <conditionalFormatting sqref="E60">
    <cfRule type="expression" dxfId="13" priority="14">
      <formula>MOD(ROW(),2)=1</formula>
    </cfRule>
  </conditionalFormatting>
  <conditionalFormatting sqref="E63">
    <cfRule type="expression" dxfId="12" priority="13">
      <formula>MOD(ROW(),2)=1</formula>
    </cfRule>
  </conditionalFormatting>
  <conditionalFormatting sqref="E65">
    <cfRule type="expression" dxfId="11" priority="12">
      <formula>MOD(ROW(),2)=1</formula>
    </cfRule>
  </conditionalFormatting>
  <conditionalFormatting sqref="E66">
    <cfRule type="expression" dxfId="10" priority="11">
      <formula>MOD(ROW(),2)=1</formula>
    </cfRule>
  </conditionalFormatting>
  <conditionalFormatting sqref="E64">
    <cfRule type="expression" dxfId="9" priority="10">
      <formula>MOD(ROW(),2)=1</formula>
    </cfRule>
  </conditionalFormatting>
  <conditionalFormatting sqref="E67">
    <cfRule type="expression" dxfId="8" priority="9">
      <formula>MOD(ROW(),2)=1</formula>
    </cfRule>
  </conditionalFormatting>
  <conditionalFormatting sqref="E69">
    <cfRule type="expression" dxfId="7" priority="8">
      <formula>MOD(ROW(),2)=1</formula>
    </cfRule>
  </conditionalFormatting>
  <conditionalFormatting sqref="E70">
    <cfRule type="expression" dxfId="6" priority="7">
      <formula>MOD(ROW(),2)=1</formula>
    </cfRule>
  </conditionalFormatting>
  <conditionalFormatting sqref="E68">
    <cfRule type="expression" dxfId="5" priority="6">
      <formula>MOD(ROW(),2)=1</formula>
    </cfRule>
  </conditionalFormatting>
  <conditionalFormatting sqref="E71">
    <cfRule type="expression" dxfId="4" priority="5">
      <formula>MOD(ROW(),2)=1</formula>
    </cfRule>
  </conditionalFormatting>
  <conditionalFormatting sqref="E73">
    <cfRule type="expression" dxfId="3" priority="4">
      <formula>MOD(ROW(),2)=1</formula>
    </cfRule>
  </conditionalFormatting>
  <conditionalFormatting sqref="E74">
    <cfRule type="expression" dxfId="2" priority="3">
      <formula>MOD(ROW(),2)=1</formula>
    </cfRule>
  </conditionalFormatting>
  <conditionalFormatting sqref="E72">
    <cfRule type="expression" dxfId="1" priority="2">
      <formula>MOD(ROW(),2)=1</formula>
    </cfRule>
  </conditionalFormatting>
  <conditionalFormatting sqref="E75">
    <cfRule type="expression" dxfId="0" priority="1">
      <formula>MOD(ROW(),2)=1</formula>
    </cfRule>
  </conditionalFormatting>
  <dataValidations disablePrompts="1" count="3">
    <dataValidation type="list" allowBlank="1" showInputMessage="1" showErrorMessage="1" sqref="F13:F15" xr:uid="{C6A7DFBD-288A-47FF-92C1-5D2D053323D4}">
      <formula1>"Fully Insured, Partially Self-Funded, Self-Funded"</formula1>
    </dataValidation>
    <dataValidation type="list" allowBlank="1" showInputMessage="1" showErrorMessage="1" sqref="D3" xr:uid="{F576C98C-DE30-4711-BC96-4CA2DE4BD55C}">
      <formula1>"Select Product Type, HMO, POS, EPO, PPO"</formula1>
    </dataValidation>
    <dataValidation type="whole" allowBlank="1" showInputMessage="1" showErrorMessage="1" errorTitle="Invalid Data" error="Please only enter whole numbers." sqref="F3:I3 H40:H65 G13:I15 F7:I12 F16:I37" xr:uid="{0631AE65-668C-42E4-8D0C-6DEB08F8C89A}">
      <formula1>-9223372036854770000</formula1>
      <formula2>9223372036854770000</formula2>
    </dataValidation>
  </dataValidations>
  <pageMargins left="0.7" right="0.7" top="0.75" bottom="0.75" header="0.3" footer="0.3"/>
  <pageSetup orientation="portrait" horizontalDpi="1200" verticalDpi="1200" r:id="rId1"/>
  <headerFooter>
    <oddFooter>&amp;L&amp;"Arial,Regular"&amp;12Version Date: 3/22/2021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 1083</vt:lpstr>
      <vt:lpstr>SB 129 On Off Exchange</vt:lpstr>
      <vt:lpstr>SB 129 MEWA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2021-03-22T20:16:03Z</dcterms:created>
  <dcterms:modified xsi:type="dcterms:W3CDTF">2021-03-22T22:53:07Z</dcterms:modified>
</cp:coreProperties>
</file>