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525" yWindow="135" windowWidth="19140" windowHeight="7155"/>
  </bookViews>
  <sheets>
    <sheet name="AB 1083" sheetId="1" r:id="rId1"/>
  </sheets>
  <definedNames>
    <definedName name="_xlnm.Print_Area" localSheetId="0">'AB 1083'!$A$1:$AM$102</definedName>
  </definedNames>
  <calcPr calcId="145621"/>
</workbook>
</file>

<file path=xl/calcChain.xml><?xml version="1.0" encoding="utf-8"?>
<calcChain xmlns="http://schemas.openxmlformats.org/spreadsheetml/2006/main">
  <c r="AL59" i="1" l="1"/>
  <c r="AL30" i="1" l="1"/>
  <c r="AL6" i="1" l="1"/>
  <c r="AL62" i="1" l="1"/>
  <c r="AM41" i="1" l="1"/>
  <c r="AL41" i="1"/>
  <c r="AM14" i="1"/>
  <c r="AL14" i="1"/>
  <c r="AL5" i="1"/>
  <c r="AL7" i="1"/>
  <c r="AL8" i="1"/>
  <c r="AL9" i="1"/>
  <c r="AL10" i="1"/>
  <c r="AL11" i="1"/>
  <c r="AL12" i="1"/>
  <c r="AL13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1" i="1"/>
  <c r="AL32" i="1"/>
  <c r="AL33" i="1"/>
  <c r="AL34" i="1"/>
  <c r="AL35" i="1"/>
  <c r="AL36" i="1"/>
  <c r="AL37" i="1"/>
  <c r="AL38" i="1"/>
  <c r="AL39" i="1"/>
  <c r="AL40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60" i="1"/>
  <c r="AL61" i="1"/>
  <c r="AL63" i="1"/>
  <c r="AL64" i="1"/>
  <c r="AL65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M37" i="1" l="1"/>
  <c r="AM5" i="1" l="1"/>
  <c r="AM75" i="1" l="1"/>
  <c r="AM72" i="1"/>
  <c r="AM52" i="1"/>
  <c r="AM33" i="1"/>
  <c r="AM31" i="1"/>
  <c r="AM10" i="1"/>
  <c r="AM42" i="1"/>
  <c r="AM6" i="1"/>
  <c r="AM55" i="1"/>
  <c r="AM36" i="1" l="1"/>
  <c r="AM71" i="1" l="1"/>
  <c r="AM78" i="1" l="1"/>
  <c r="AM77" i="1"/>
  <c r="AM76" i="1"/>
  <c r="AM74" i="1"/>
  <c r="AM73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4" i="1"/>
  <c r="AM53" i="1"/>
  <c r="AM51" i="1"/>
  <c r="AM50" i="1"/>
  <c r="AM49" i="1"/>
  <c r="AM48" i="1"/>
  <c r="AM47" i="1"/>
  <c r="AM46" i="1"/>
  <c r="AM45" i="1"/>
  <c r="AM44" i="1"/>
  <c r="AM43" i="1"/>
  <c r="AM40" i="1"/>
  <c r="AM39" i="1"/>
  <c r="AM38" i="1"/>
  <c r="AM35" i="1"/>
  <c r="AM34" i="1"/>
  <c r="AM32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3" i="1"/>
  <c r="AM12" i="1"/>
  <c r="AM11" i="1"/>
  <c r="AM9" i="1"/>
  <c r="AM8" i="1"/>
  <c r="AM7" i="1" l="1"/>
</calcChain>
</file>

<file path=xl/sharedStrings.xml><?xml version="1.0" encoding="utf-8"?>
<sst xmlns="http://schemas.openxmlformats.org/spreadsheetml/2006/main" count="132" uniqueCount="115">
  <si>
    <t>AIM</t>
  </si>
  <si>
    <t>ASO</t>
  </si>
  <si>
    <t>Adventist Health Plan, Inc.</t>
  </si>
  <si>
    <t>Aetna Health of California, Inc.</t>
  </si>
  <si>
    <t>AIDS Healthcare Foundation</t>
  </si>
  <si>
    <t>Alameda Alliance For Health</t>
  </si>
  <si>
    <t>AmericasHealth Plan, Inc.</t>
  </si>
  <si>
    <t>Aspire Health Plan</t>
  </si>
  <si>
    <t>Blue Cross of California</t>
  </si>
  <si>
    <t>Brown and Toland Health Services</t>
  </si>
  <si>
    <t>California Health and Wellness Plan</t>
  </si>
  <si>
    <t>California Physicians' Service</t>
  </si>
  <si>
    <t>Care 1st Health Plan</t>
  </si>
  <si>
    <t>CareMore Health Plan</t>
  </si>
  <si>
    <t>Central Health Plan of California, Inc.</t>
  </si>
  <si>
    <t>Chinese Community Health Plan</t>
  </si>
  <si>
    <t>Choice Physicians Network, Inc.</t>
  </si>
  <si>
    <t>Cigna HealthCare of California, Inc.</t>
  </si>
  <si>
    <t>Community Care Health Plan, Inc.</t>
  </si>
  <si>
    <t>County of Ventura</t>
  </si>
  <si>
    <t>DaVita Healthcare Partners Plan</t>
  </si>
  <si>
    <t>EASY CHOICE HEALTH PLAN, Inc.</t>
  </si>
  <si>
    <t>EPIC Health Plan</t>
  </si>
  <si>
    <t>Fresno-Kings-Madera Regional Health Authority</t>
  </si>
  <si>
    <t>GEMCare Health Plan, Inc.</t>
  </si>
  <si>
    <t>Health Net of California, Inc.</t>
  </si>
  <si>
    <t>Heritage Provider Network, Inc.</t>
  </si>
  <si>
    <t>Humana Health Plan of California, Inc.</t>
  </si>
  <si>
    <t>Inland Empire Health Plan</t>
  </si>
  <si>
    <t>Inter Valley Health Plan</t>
  </si>
  <si>
    <t>Kern Health Systems</t>
  </si>
  <si>
    <t>Medi-Excel, SA de CV</t>
  </si>
  <si>
    <t>Monarch Health Plan</t>
  </si>
  <si>
    <t>PIH Health Care Solutions</t>
  </si>
  <si>
    <t>PRIMECARE Medical Network, Inc.</t>
  </si>
  <si>
    <t>Prospect Health Plan, Inc.</t>
  </si>
  <si>
    <t>Providence Health Network</t>
  </si>
  <si>
    <t>San Francisco Community Health Authority</t>
  </si>
  <si>
    <t>San Joaquin County Health Commission</t>
  </si>
  <si>
    <t>San Mateo Health Commission</t>
  </si>
  <si>
    <t>Satellite Health Plan, Inc.</t>
  </si>
  <si>
    <t>Scripps Health Plan Services, Inc.</t>
  </si>
  <si>
    <t>Seaside Health Plan</t>
  </si>
  <si>
    <t>Sharp Health Plan</t>
  </si>
  <si>
    <t>Sutter Health Plan</t>
  </si>
  <si>
    <t>UHC of California</t>
  </si>
  <si>
    <t>UnitedHealthcare Community Plan of California, Inc</t>
  </si>
  <si>
    <t>Universal Care</t>
  </si>
  <si>
    <t>Western Health Advantage</t>
  </si>
  <si>
    <t>Plan Name</t>
  </si>
  <si>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</si>
  <si>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</si>
  <si>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</si>
  <si>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</si>
  <si>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</si>
  <si>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</si>
  <si>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</si>
  <si>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</si>
  <si>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</si>
  <si>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Medicare Risk (MCR)</t>
  </si>
  <si>
    <t>Medicare Supplement (MCS)</t>
  </si>
  <si>
    <t>Medicare Cost (MCC)</t>
  </si>
  <si>
    <t>Medi-Cal Risk (MCalR)</t>
  </si>
  <si>
    <t>Healthy Families (HFP)</t>
  </si>
  <si>
    <t>From Other Plans (FOP)</t>
  </si>
  <si>
    <t>Other Sources of Enrollment</t>
  </si>
  <si>
    <t>Total
Membership</t>
  </si>
  <si>
    <t>Total
Grandfathered
Enrollees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</si>
  <si>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</si>
  <si>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</si>
  <si>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</si>
  <si>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</si>
  <si>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</si>
  <si>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</si>
  <si>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</si>
  <si>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</si>
  <si>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</si>
  <si>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</si>
  <si>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</si>
  <si>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</si>
  <si>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</si>
  <si>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</si>
  <si>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</si>
  <si>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</si>
  <si>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</si>
  <si>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</si>
  <si>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</si>
  <si>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Kaiser Foundation Health Plan, Inc.</t>
  </si>
  <si>
    <t>Orange County Health Authority</t>
  </si>
  <si>
    <t xml:space="preserve">Community Health Group </t>
  </si>
  <si>
    <t xml:space="preserve">County of Los Angeles-Dept of Health Srvcs. </t>
  </si>
  <si>
    <t xml:space="preserve">Contra Costa County Medical Services </t>
  </si>
  <si>
    <t xml:space="preserve">Molina Healthcare of California </t>
  </si>
  <si>
    <t xml:space="preserve">On Lok Senior Health Services </t>
  </si>
  <si>
    <t xml:space="preserve">Partnership HealthPlan of California </t>
  </si>
  <si>
    <t xml:space="preserve">Premier Health Plan Services, Inc. </t>
  </si>
  <si>
    <t xml:space="preserve">Local Initiative Health Authority For L.A. County </t>
  </si>
  <si>
    <t xml:space="preserve">Santa Barbara San Luis Obispo Regional Health Auth </t>
  </si>
  <si>
    <t xml:space="preserve">Santa Clara County </t>
  </si>
  <si>
    <t xml:space="preserve">Santa Clara County Health Authority </t>
  </si>
  <si>
    <t>Scan Health Plan</t>
  </si>
  <si>
    <t xml:space="preserve">Santa Cruz-Monterey-Merced Managed Med. Care Comm. </t>
  </si>
  <si>
    <t xml:space="preserve">Arcadian Health Plan, Inc. </t>
  </si>
  <si>
    <t>Golden State Medicare Health Plan</t>
  </si>
  <si>
    <t>Access Senior HealthCare, Inc.</t>
  </si>
  <si>
    <t>Alignment Health Plan</t>
  </si>
  <si>
    <t>Dignity Health Provider Resources, Inc.</t>
  </si>
  <si>
    <t>Oscar Health Plan of California</t>
  </si>
  <si>
    <t>Stanford Health Care Advantage</t>
  </si>
  <si>
    <t>UnitedHealthcare Benefits Plan of California</t>
  </si>
  <si>
    <t xml:space="preserve">Sistemas Medicos Nacionales S.A.de C.V. </t>
  </si>
  <si>
    <t>Health Net Community Solutions, Inc.</t>
  </si>
  <si>
    <t>Enrollment Summary Report - 2016</t>
  </si>
  <si>
    <t>Bay Area Accountable Care Network, Inc.</t>
  </si>
  <si>
    <t>Imperial Health Plan of California,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</si>
</sst>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 tint="-0.1490218817712943"/>
        </stop>
        <stop position="0.5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9" fillId="0" borderId="11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3" fillId="33" borderId="0" xfId="0" applyFont="1" applyFill="1" applyAlignment="1"/>
    <xf numFmtId="0" fontId="22" fillId="0" borderId="0" xfId="0" applyFont="1"/>
    <xf numFmtId="0" fontId="22" fillId="33" borderId="0" xfId="0" applyFont="1" applyFill="1"/>
    <xf numFmtId="0" fontId="21" fillId="33" borderId="0" xfId="0" applyFont="1" applyFill="1"/>
    <xf numFmtId="3" fontId="21" fillId="33" borderId="11" xfId="0" applyNumberFormat="1" applyFont="1" applyFill="1" applyBorder="1" applyAlignment="1">
      <alignment vertical="center"/>
    </xf>
    <xf numFmtId="3" fontId="21" fillId="33" borderId="14" xfId="0" applyNumberFormat="1" applyFont="1" applyFill="1" applyBorder="1" applyAlignment="1">
      <alignment vertical="center" wrapText="1"/>
    </xf>
    <xf numFmtId="0" fontId="21" fillId="33" borderId="13" xfId="0" applyFont="1" applyFill="1" applyBorder="1" applyAlignment="1">
      <alignment wrapText="1"/>
    </xf>
    <xf numFmtId="0" fontId="21" fillId="33" borderId="13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3" fontId="21" fillId="33" borderId="15" xfId="0" applyNumberFormat="1" applyFont="1" applyFill="1" applyBorder="1" applyAlignment="1">
      <alignment vertical="center" wrapText="1"/>
    </xf>
    <xf numFmtId="3" fontId="21" fillId="33" borderId="16" xfId="0" applyNumberFormat="1" applyFont="1" applyFill="1" applyBorder="1" applyAlignment="1">
      <alignment vertical="center" wrapText="1"/>
    </xf>
    <xf numFmtId="0" fontId="25" fillId="0" borderId="11" xfId="0" applyFont="1" applyBorder="1" applyAlignment="1">
      <alignment horizontal="center" wrapText="1"/>
    </xf>
    <xf numFmtId="3" fontId="21" fillId="33" borderId="17" xfId="0" applyNumberFormat="1" applyFont="1" applyFill="1" applyBorder="1" applyAlignment="1">
      <alignment vertical="center" wrapText="1"/>
    </xf>
    <xf numFmtId="3" fontId="21" fillId="33" borderId="18" xfId="0" applyNumberFormat="1" applyFont="1" applyFill="1" applyBorder="1" applyAlignment="1">
      <alignment vertical="center" wrapText="1"/>
    </xf>
    <xf numFmtId="3" fontId="21" fillId="33" borderId="11" xfId="0" applyNumberFormat="1" applyFont="1" applyFill="1" applyBorder="1"/>
    <xf numFmtId="3" fontId="21" fillId="33" borderId="16" xfId="0" applyNumberFormat="1" applyFont="1" applyFill="1" applyBorder="1" applyAlignment="1">
      <alignment wrapText="1"/>
    </xf>
    <xf numFmtId="3" fontId="21" fillId="33" borderId="17" xfId="0" applyNumberFormat="1" applyFont="1" applyFill="1" applyBorder="1" applyAlignment="1">
      <alignment vertical="center"/>
    </xf>
    <xf numFmtId="3" fontId="21" fillId="33" borderId="16" xfId="0" applyNumberFormat="1" applyFont="1" applyFill="1" applyBorder="1" applyAlignment="1">
      <alignment vertical="center"/>
    </xf>
    <xf numFmtId="3" fontId="21" fillId="33" borderId="19" xfId="0" applyNumberFormat="1" applyFont="1" applyFill="1" applyBorder="1" applyAlignment="1">
      <alignment vertical="center"/>
    </xf>
    <xf numFmtId="3" fontId="21" fillId="33" borderId="20" xfId="0" applyNumberFormat="1" applyFont="1" applyFill="1" applyBorder="1" applyAlignment="1">
      <alignment vertical="center" wrapText="1"/>
    </xf>
    <xf numFmtId="3" fontId="21" fillId="33" borderId="18" xfId="0" applyNumberFormat="1" applyFont="1" applyFill="1" applyBorder="1" applyAlignment="1">
      <alignment vertical="center"/>
    </xf>
    <xf numFmtId="3" fontId="21" fillId="35" borderId="16" xfId="0" applyNumberFormat="1" applyFont="1" applyFill="1" applyBorder="1" applyAlignment="1">
      <alignment vertical="center" wrapText="1"/>
    </xf>
    <xf numFmtId="3" fontId="21" fillId="33" borderId="11" xfId="0" applyNumberFormat="1" applyFont="1" applyFill="1" applyBorder="1" applyAlignment="1">
      <alignment vertical="center" wrapText="1"/>
    </xf>
    <xf numFmtId="3" fontId="21" fillId="33" borderId="22" xfId="0" applyNumberFormat="1" applyFont="1" applyFill="1" applyBorder="1" applyAlignment="1">
      <alignment vertical="center" wrapText="1"/>
    </xf>
    <xf numFmtId="3" fontId="21" fillId="33" borderId="23" xfId="0" applyNumberFormat="1" applyFont="1" applyFill="1" applyBorder="1" applyAlignment="1">
      <alignment vertical="center" wrapText="1"/>
    </xf>
    <xf numFmtId="0" fontId="21" fillId="33" borderId="21" xfId="0" applyFont="1" applyFill="1" applyBorder="1" applyAlignment="1">
      <alignment vertical="center" wrapText="1"/>
    </xf>
    <xf numFmtId="3" fontId="21" fillId="33" borderId="24" xfId="0" applyNumberFormat="1" applyFont="1" applyFill="1" applyBorder="1" applyAlignment="1">
      <alignment vertical="center" wrapText="1"/>
    </xf>
    <xf numFmtId="0" fontId="24" fillId="34" borderId="11" xfId="0" applyFont="1" applyFill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24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8"/>
  <sheetViews>
    <sheetView showGridLines="0" tabSelected="1" zoomScaleNormal="100" workbookViewId="0">
      <pane ySplit="4" topLeftCell="A5" activePane="bottomLeft" state="frozen"/>
      <selection pane="bottomLeft" activeCell="A38" sqref="A38:XFD38"/>
    </sheetView>
  </sheetViews>
  <sheetFormatPr defaultColWidth="9.140625" defaultRowHeight="15" x14ac:dyDescent="0.25"/>
  <cols>
    <col min="1" max="1" width="52.7109375" style="6" customWidth="1"/>
    <col min="2" max="2" width="10.7109375" style="6" bestFit="1" customWidth="1"/>
    <col min="3" max="3" width="15.28515625" style="6" bestFit="1" customWidth="1"/>
    <col min="4" max="4" width="10.7109375" style="6" bestFit="1" customWidth="1"/>
    <col min="5" max="5" width="15.28515625" style="6" bestFit="1" customWidth="1"/>
    <col min="6" max="6" width="10.7109375" style="6" bestFit="1" customWidth="1"/>
    <col min="7" max="7" width="15.28515625" style="5" bestFit="1" customWidth="1"/>
    <col min="8" max="8" width="13" style="6" bestFit="1" customWidth="1"/>
    <col min="9" max="9" width="15.140625" style="6" bestFit="1" customWidth="1"/>
    <col min="10" max="10" width="11.85546875" style="6" bestFit="1" customWidth="1"/>
    <col min="11" max="11" width="15.140625" style="6" bestFit="1" customWidth="1"/>
    <col min="12" max="12" width="11.85546875" style="6" bestFit="1" customWidth="1"/>
    <col min="13" max="13" width="15.140625" style="6" bestFit="1" customWidth="1"/>
    <col min="14" max="14" width="12.85546875" style="6" bestFit="1" customWidth="1"/>
    <col min="15" max="15" width="15.140625" style="6" bestFit="1" customWidth="1"/>
    <col min="16" max="16" width="11.7109375" style="6" bestFit="1" customWidth="1"/>
    <col min="17" max="17" width="15.140625" style="6" bestFit="1" customWidth="1"/>
    <col min="18" max="18" width="11.7109375" style="6" bestFit="1" customWidth="1"/>
    <col min="19" max="19" width="15.140625" style="6" bestFit="1" customWidth="1"/>
    <col min="20" max="20" width="10.7109375" style="6" bestFit="1" customWidth="1"/>
    <col min="21" max="21" width="15.140625" style="6" bestFit="1" customWidth="1"/>
    <col min="22" max="22" width="10.7109375" style="6" bestFit="1" customWidth="1"/>
    <col min="23" max="23" width="15.140625" style="6" bestFit="1" customWidth="1"/>
    <col min="24" max="24" width="10.7109375" style="6" bestFit="1" customWidth="1"/>
    <col min="25" max="25" width="15.140625" style="6" bestFit="1" customWidth="1"/>
    <col min="26" max="26" width="10.7109375" style="6" bestFit="1" customWidth="1"/>
    <col min="27" max="27" width="15.140625" style="6" bestFit="1" customWidth="1"/>
    <col min="28" max="28" width="11.42578125" style="6" bestFit="1" customWidth="1"/>
    <col min="29" max="29" width="15.140625" style="6" bestFit="1" customWidth="1"/>
    <col min="30" max="30" width="10.7109375" style="6" bestFit="1" customWidth="1"/>
    <col min="31" max="31" width="15.140625" style="6" bestFit="1" customWidth="1"/>
    <col min="32" max="32" width="10.7109375" style="6" bestFit="1" customWidth="1"/>
    <col min="33" max="33" width="15.140625" style="6" bestFit="1" customWidth="1"/>
    <col min="34" max="34" width="10.7109375" style="6" bestFit="1" customWidth="1"/>
    <col min="35" max="35" width="15.140625" style="6" bestFit="1" customWidth="1"/>
    <col min="36" max="36" width="10.85546875" style="6" bestFit="1" customWidth="1"/>
    <col min="37" max="37" width="15.28515625" style="6" bestFit="1" customWidth="1"/>
    <col min="38" max="38" width="12.140625" style="6" bestFit="1" customWidth="1"/>
    <col min="39" max="39" width="13.5703125" style="6" bestFit="1" customWidth="1"/>
    <col min="40" max="16384" width="9.140625" style="6"/>
  </cols>
  <sheetData>
    <row r="1" spans="1:39" ht="18" x14ac:dyDescent="0.35">
      <c r="A1" s="4" t="s">
        <v>112</v>
      </c>
      <c r="B1" s="4"/>
      <c r="C1" s="4"/>
      <c r="D1" s="4"/>
      <c r="E1" s="4"/>
      <c r="F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9" ht="18" x14ac:dyDescent="0.35">
      <c r="A2" s="4"/>
      <c r="B2" s="4"/>
      <c r="C2" s="4"/>
      <c r="D2" s="4"/>
      <c r="E2" s="4"/>
      <c r="F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9" s="1" customFormat="1" ht="20.100000000000001" customHeight="1" x14ac:dyDescent="0.2">
      <c r="B3" s="31" t="s">
        <v>50</v>
      </c>
      <c r="C3" s="31"/>
      <c r="D3" s="31" t="s">
        <v>51</v>
      </c>
      <c r="E3" s="31"/>
      <c r="F3" s="31" t="s">
        <v>52</v>
      </c>
      <c r="G3" s="31"/>
      <c r="H3" s="31" t="s">
        <v>53</v>
      </c>
      <c r="I3" s="31"/>
      <c r="J3" s="31" t="s">
        <v>54</v>
      </c>
      <c r="K3" s="31"/>
      <c r="L3" s="31" t="s">
        <v>55</v>
      </c>
      <c r="M3" s="31"/>
      <c r="N3" s="31" t="s">
        <v>56</v>
      </c>
      <c r="O3" s="31"/>
      <c r="P3" s="31" t="s">
        <v>57</v>
      </c>
      <c r="Q3" s="31"/>
      <c r="R3" s="31" t="s">
        <v>58</v>
      </c>
      <c r="S3" s="31"/>
      <c r="T3" s="31" t="s">
        <v>1</v>
      </c>
      <c r="U3" s="31"/>
      <c r="V3" s="31" t="s">
        <v>59</v>
      </c>
      <c r="W3" s="31"/>
      <c r="X3" s="31" t="s">
        <v>60</v>
      </c>
      <c r="Y3" s="31"/>
      <c r="Z3" s="31" t="s">
        <v>61</v>
      </c>
      <c r="AA3" s="31"/>
      <c r="AB3" s="31" t="s">
        <v>62</v>
      </c>
      <c r="AC3" s="31"/>
      <c r="AD3" s="31" t="s">
        <v>63</v>
      </c>
      <c r="AE3" s="31"/>
      <c r="AF3" s="31" t="s">
        <v>0</v>
      </c>
      <c r="AG3" s="31"/>
      <c r="AH3" s="31" t="s">
        <v>64</v>
      </c>
      <c r="AI3" s="31"/>
      <c r="AJ3" s="31" t="s">
        <v>65</v>
      </c>
      <c r="AK3" s="31"/>
      <c r="AL3" s="32" t="s">
        <v>66</v>
      </c>
      <c r="AM3" s="32" t="s">
        <v>67</v>
      </c>
    </row>
    <row r="4" spans="1:39" s="3" customFormat="1" ht="57.75" customHeight="1" x14ac:dyDescent="0.25">
      <c r="A4" s="2" t="s">
        <v>49</v>
      </c>
      <c r="B4" s="15" t="s">
        <v>68</v>
      </c>
      <c r="C4" s="15" t="s">
        <v>69</v>
      </c>
      <c r="D4" s="15" t="s">
        <v>70</v>
      </c>
      <c r="E4" s="15" t="s">
        <v>69</v>
      </c>
      <c r="F4" s="15" t="s">
        <v>71</v>
      </c>
      <c r="G4" s="15" t="s">
        <v>69</v>
      </c>
      <c r="H4" s="15" t="s">
        <v>72</v>
      </c>
      <c r="I4" s="15" t="s">
        <v>69</v>
      </c>
      <c r="J4" s="15" t="s">
        <v>73</v>
      </c>
      <c r="K4" s="15" t="s">
        <v>69</v>
      </c>
      <c r="L4" s="15" t="s">
        <v>74</v>
      </c>
      <c r="M4" s="15" t="s">
        <v>69</v>
      </c>
      <c r="N4" s="15" t="s">
        <v>75</v>
      </c>
      <c r="O4" s="15" t="s">
        <v>69</v>
      </c>
      <c r="P4" s="15" t="s">
        <v>76</v>
      </c>
      <c r="Q4" s="15" t="s">
        <v>69</v>
      </c>
      <c r="R4" s="15" t="s">
        <v>77</v>
      </c>
      <c r="S4" s="15" t="s">
        <v>69</v>
      </c>
      <c r="T4" s="15" t="s">
        <v>78</v>
      </c>
      <c r="U4" s="15" t="s">
        <v>69</v>
      </c>
      <c r="V4" s="15" t="s">
        <v>79</v>
      </c>
      <c r="W4" s="15" t="s">
        <v>69</v>
      </c>
      <c r="X4" s="15" t="s">
        <v>80</v>
      </c>
      <c r="Y4" s="15" t="s">
        <v>69</v>
      </c>
      <c r="Z4" s="15" t="s">
        <v>81</v>
      </c>
      <c r="AA4" s="15" t="s">
        <v>69</v>
      </c>
      <c r="AB4" s="15" t="s">
        <v>82</v>
      </c>
      <c r="AC4" s="15" t="s">
        <v>69</v>
      </c>
      <c r="AD4" s="15" t="s">
        <v>83</v>
      </c>
      <c r="AE4" s="15" t="s">
        <v>69</v>
      </c>
      <c r="AF4" s="15" t="s">
        <v>84</v>
      </c>
      <c r="AG4" s="15" t="s">
        <v>69</v>
      </c>
      <c r="AH4" s="15" t="s">
        <v>85</v>
      </c>
      <c r="AI4" s="15" t="s">
        <v>69</v>
      </c>
      <c r="AJ4" s="15" t="s">
        <v>86</v>
      </c>
      <c r="AK4" s="15" t="s">
        <v>69</v>
      </c>
      <c r="AL4" s="33"/>
      <c r="AM4" s="33"/>
    </row>
    <row r="5" spans="1:39" s="7" customFormat="1" ht="11.25" customHeight="1" x14ac:dyDescent="0.2">
      <c r="A5" s="29" t="s">
        <v>104</v>
      </c>
      <c r="B5" s="27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8">
        <v>0</v>
      </c>
      <c r="AF5" s="17">
        <v>0</v>
      </c>
      <c r="AG5" s="8">
        <v>0</v>
      </c>
      <c r="AH5" s="17">
        <v>1887</v>
      </c>
      <c r="AI5" s="17">
        <v>0</v>
      </c>
      <c r="AJ5" s="17">
        <v>0</v>
      </c>
      <c r="AK5" s="17">
        <v>0</v>
      </c>
      <c r="AL5" s="17">
        <f t="shared" ref="AL5:AL70" si="0">SUM(B5+D5+F5+H5+J5+L5+N5+P5+R5+T5+V5+X5+Z5+AB5+AD5+AF5+AH5+AJ5)</f>
        <v>1887</v>
      </c>
      <c r="AM5" s="8">
        <f t="shared" ref="AM5" si="1">SUM(C5+E5+G5+I5+K5+M5+O5+Q5+S5+U5+W5+Y5+AA5+AC5+AE5+AG5+AI5+AK5)</f>
        <v>0</v>
      </c>
    </row>
    <row r="6" spans="1:39" s="7" customFormat="1" ht="11.25" customHeight="1" x14ac:dyDescent="0.2">
      <c r="A6" s="11" t="s">
        <v>2</v>
      </c>
      <c r="B6" s="13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8">
        <v>0</v>
      </c>
      <c r="AF6" s="14">
        <v>0</v>
      </c>
      <c r="AG6" s="8">
        <v>0</v>
      </c>
      <c r="AH6" s="14">
        <v>15832</v>
      </c>
      <c r="AI6" s="14">
        <v>0</v>
      </c>
      <c r="AJ6" s="14">
        <v>0</v>
      </c>
      <c r="AK6" s="14">
        <v>0</v>
      </c>
      <c r="AL6" s="17">
        <f>SUM(B6+D6+F6+H6+J6+L6+N6+P6+R6+T6+V6+X6+Z6+AB6+AD6+AF6+AH6+AJ6)</f>
        <v>15832</v>
      </c>
      <c r="AM6" s="8">
        <f t="shared" ref="AM6:AM78" si="2">SUM(C6+E6+G6+I6+K6+M6+O6+Q6+S6+U6+W6+Y6+AA6+AC6+AE6+AG6+AI6+AK6)</f>
        <v>0</v>
      </c>
    </row>
    <row r="7" spans="1:39" s="7" customFormat="1" ht="11.25" customHeight="1" x14ac:dyDescent="0.2">
      <c r="A7" s="11" t="s">
        <v>3</v>
      </c>
      <c r="B7" s="13">
        <v>0</v>
      </c>
      <c r="C7" s="14">
        <v>0</v>
      </c>
      <c r="D7" s="14">
        <v>81490</v>
      </c>
      <c r="E7" s="14">
        <v>0</v>
      </c>
      <c r="F7" s="14">
        <v>251630</v>
      </c>
      <c r="G7" s="14">
        <v>4045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953</v>
      </c>
      <c r="S7" s="14">
        <v>0</v>
      </c>
      <c r="T7" s="14">
        <v>0</v>
      </c>
      <c r="U7" s="14">
        <v>0</v>
      </c>
      <c r="V7" s="14">
        <v>15637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8">
        <v>0</v>
      </c>
      <c r="AF7" s="14">
        <v>0</v>
      </c>
      <c r="AG7" s="8">
        <v>0</v>
      </c>
      <c r="AH7" s="14">
        <v>0</v>
      </c>
      <c r="AI7" s="14">
        <v>0</v>
      </c>
      <c r="AJ7" s="14">
        <v>0</v>
      </c>
      <c r="AK7" s="14">
        <v>0</v>
      </c>
      <c r="AL7" s="17">
        <f t="shared" si="0"/>
        <v>349710</v>
      </c>
      <c r="AM7" s="8">
        <f>SUM(C7+E7+G7+I7+K7+M7+O7+Q7+S7+U7+W7+Y7+AA7+AC7+AE7+AG7+AI7+AK7)</f>
        <v>4045</v>
      </c>
    </row>
    <row r="8" spans="1:39" s="7" customFormat="1" ht="11.25" customHeight="1" x14ac:dyDescent="0.2">
      <c r="A8" s="11" t="s">
        <v>4</v>
      </c>
      <c r="B8" s="13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752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718</v>
      </c>
      <c r="AC8" s="14">
        <v>0</v>
      </c>
      <c r="AD8" s="14">
        <v>0</v>
      </c>
      <c r="AE8" s="8">
        <v>0</v>
      </c>
      <c r="AF8" s="14">
        <v>0</v>
      </c>
      <c r="AG8" s="8">
        <v>0</v>
      </c>
      <c r="AH8" s="14">
        <v>0</v>
      </c>
      <c r="AI8" s="14">
        <v>0</v>
      </c>
      <c r="AJ8" s="14">
        <v>0</v>
      </c>
      <c r="AK8" s="14">
        <v>0</v>
      </c>
      <c r="AL8" s="17">
        <f t="shared" si="0"/>
        <v>1470</v>
      </c>
      <c r="AM8" s="8">
        <f t="shared" si="2"/>
        <v>0</v>
      </c>
    </row>
    <row r="9" spans="1:39" s="7" customFormat="1" ht="11.25" customHeight="1" x14ac:dyDescent="0.2">
      <c r="A9" s="11" t="s">
        <v>5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261424</v>
      </c>
      <c r="AC9" s="14">
        <v>0</v>
      </c>
      <c r="AD9" s="14">
        <v>0</v>
      </c>
      <c r="AE9" s="8">
        <v>0</v>
      </c>
      <c r="AF9" s="14">
        <v>0</v>
      </c>
      <c r="AG9" s="8">
        <v>0</v>
      </c>
      <c r="AH9" s="14">
        <v>0</v>
      </c>
      <c r="AI9" s="14">
        <v>0</v>
      </c>
      <c r="AJ9" s="14">
        <v>5616</v>
      </c>
      <c r="AK9" s="14">
        <v>0</v>
      </c>
      <c r="AL9" s="17">
        <f t="shared" si="0"/>
        <v>267040</v>
      </c>
      <c r="AM9" s="8">
        <f t="shared" si="2"/>
        <v>0</v>
      </c>
    </row>
    <row r="10" spans="1:39" s="7" customFormat="1" ht="11.25" customHeight="1" x14ac:dyDescent="0.2">
      <c r="A10" s="11" t="s">
        <v>105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20731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8">
        <v>0</v>
      </c>
      <c r="AF10" s="14">
        <v>0</v>
      </c>
      <c r="AG10" s="8">
        <v>0</v>
      </c>
      <c r="AH10" s="14">
        <v>0</v>
      </c>
      <c r="AI10" s="14">
        <v>0</v>
      </c>
      <c r="AJ10" s="14">
        <v>0</v>
      </c>
      <c r="AK10" s="14">
        <v>0</v>
      </c>
      <c r="AL10" s="17">
        <f t="shared" si="0"/>
        <v>20731</v>
      </c>
      <c r="AM10" s="8">
        <f t="shared" ref="AM10" si="3">SUM(C10+E10+G10+I10+K10+M10+O10+Q10+S10+U10+W10+Y10+AA10+AC10+AE10+AG10+AI10+AK10)</f>
        <v>0</v>
      </c>
    </row>
    <row r="11" spans="1:39" s="7" customFormat="1" ht="11.25" customHeight="1" x14ac:dyDescent="0.2">
      <c r="A11" s="11" t="s">
        <v>6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8">
        <v>0</v>
      </c>
      <c r="AF11" s="14">
        <v>0</v>
      </c>
      <c r="AG11" s="8">
        <v>0</v>
      </c>
      <c r="AH11" s="14">
        <v>436</v>
      </c>
      <c r="AI11" s="14">
        <v>0</v>
      </c>
      <c r="AJ11" s="14">
        <v>0</v>
      </c>
      <c r="AK11" s="14">
        <v>0</v>
      </c>
      <c r="AL11" s="17">
        <f t="shared" si="0"/>
        <v>436</v>
      </c>
      <c r="AM11" s="8">
        <f t="shared" si="2"/>
        <v>0</v>
      </c>
    </row>
    <row r="12" spans="1:39" s="7" customFormat="1" ht="11.25" customHeight="1" x14ac:dyDescent="0.2">
      <c r="A12" s="12" t="s">
        <v>102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73930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8">
        <v>0</v>
      </c>
      <c r="AF12" s="14">
        <v>0</v>
      </c>
      <c r="AG12" s="8">
        <v>0</v>
      </c>
      <c r="AH12" s="14">
        <v>0</v>
      </c>
      <c r="AI12" s="14">
        <v>0</v>
      </c>
      <c r="AJ12" s="14">
        <v>8488</v>
      </c>
      <c r="AK12" s="14">
        <v>0</v>
      </c>
      <c r="AL12" s="17">
        <f t="shared" si="0"/>
        <v>82418</v>
      </c>
      <c r="AM12" s="8">
        <f t="shared" si="2"/>
        <v>0</v>
      </c>
    </row>
    <row r="13" spans="1:39" s="7" customFormat="1" ht="11.25" customHeight="1" x14ac:dyDescent="0.2">
      <c r="A13" s="11" t="s">
        <v>7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1568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8">
        <v>0</v>
      </c>
      <c r="AF13" s="14">
        <v>0</v>
      </c>
      <c r="AG13" s="8">
        <v>0</v>
      </c>
      <c r="AH13" s="14">
        <v>0</v>
      </c>
      <c r="AI13" s="14">
        <v>0</v>
      </c>
      <c r="AJ13" s="14">
        <v>0</v>
      </c>
      <c r="AK13" s="14">
        <v>0</v>
      </c>
      <c r="AL13" s="17">
        <f t="shared" si="0"/>
        <v>1568</v>
      </c>
      <c r="AM13" s="8">
        <f t="shared" si="2"/>
        <v>0</v>
      </c>
    </row>
    <row r="14" spans="1:39" s="7" customFormat="1" ht="11.25" customHeight="1" x14ac:dyDescent="0.2">
      <c r="A14" s="11" t="s">
        <v>113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8">
        <v>0</v>
      </c>
      <c r="AF14" s="14">
        <v>0</v>
      </c>
      <c r="AG14" s="8">
        <v>0</v>
      </c>
      <c r="AH14" s="14">
        <v>14265</v>
      </c>
      <c r="AI14" s="14">
        <v>0</v>
      </c>
      <c r="AJ14" s="14">
        <v>0</v>
      </c>
      <c r="AK14" s="14">
        <v>0</v>
      </c>
      <c r="AL14" s="17">
        <f t="shared" si="0"/>
        <v>14265</v>
      </c>
      <c r="AM14" s="8">
        <f t="shared" si="2"/>
        <v>0</v>
      </c>
    </row>
    <row r="15" spans="1:39" s="7" customFormat="1" ht="11.25" customHeight="1" x14ac:dyDescent="0.2">
      <c r="A15" s="11" t="s">
        <v>8</v>
      </c>
      <c r="B15" s="13">
        <v>23732</v>
      </c>
      <c r="C15" s="14">
        <v>1679</v>
      </c>
      <c r="D15" s="14">
        <v>79383</v>
      </c>
      <c r="E15" s="14">
        <v>0</v>
      </c>
      <c r="F15" s="14">
        <v>616710</v>
      </c>
      <c r="G15" s="14">
        <v>26544</v>
      </c>
      <c r="H15" s="14">
        <v>550640</v>
      </c>
      <c r="I15" s="14">
        <v>30420</v>
      </c>
      <c r="J15" s="14">
        <v>264841</v>
      </c>
      <c r="K15" s="14">
        <v>0</v>
      </c>
      <c r="L15" s="14">
        <v>668613</v>
      </c>
      <c r="M15" s="14">
        <v>27325</v>
      </c>
      <c r="N15" s="14">
        <v>0</v>
      </c>
      <c r="O15" s="14">
        <v>0</v>
      </c>
      <c r="P15" s="14">
        <v>0</v>
      </c>
      <c r="Q15" s="14">
        <v>0</v>
      </c>
      <c r="R15" s="14">
        <v>910</v>
      </c>
      <c r="S15" s="14">
        <v>77</v>
      </c>
      <c r="T15" s="14">
        <v>309232</v>
      </c>
      <c r="U15" s="14">
        <v>73652</v>
      </c>
      <c r="V15" s="14">
        <v>26103</v>
      </c>
      <c r="W15" s="14">
        <v>0</v>
      </c>
      <c r="X15" s="14">
        <v>255889</v>
      </c>
      <c r="Y15" s="14">
        <v>0</v>
      </c>
      <c r="Z15" s="14">
        <v>2048</v>
      </c>
      <c r="AA15" s="14">
        <v>0</v>
      </c>
      <c r="AB15" s="14">
        <v>796589</v>
      </c>
      <c r="AC15" s="14">
        <v>0</v>
      </c>
      <c r="AD15" s="14">
        <v>0</v>
      </c>
      <c r="AE15" s="8">
        <v>0</v>
      </c>
      <c r="AF15" s="14">
        <v>1769</v>
      </c>
      <c r="AG15" s="8">
        <v>0</v>
      </c>
      <c r="AH15" s="14">
        <v>470505</v>
      </c>
      <c r="AI15" s="14">
        <v>0</v>
      </c>
      <c r="AJ15" s="14">
        <v>0</v>
      </c>
      <c r="AK15" s="14">
        <v>0</v>
      </c>
      <c r="AL15" s="17">
        <f t="shared" si="0"/>
        <v>4066964</v>
      </c>
      <c r="AM15" s="8">
        <f t="shared" si="2"/>
        <v>159697</v>
      </c>
    </row>
    <row r="16" spans="1:39" s="7" customFormat="1" ht="11.25" x14ac:dyDescent="0.2">
      <c r="A16" s="10" t="s">
        <v>9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8">
        <v>0</v>
      </c>
      <c r="AF16" s="14">
        <v>0</v>
      </c>
      <c r="AG16" s="8">
        <v>0</v>
      </c>
      <c r="AH16" s="14">
        <v>9332</v>
      </c>
      <c r="AI16" s="14">
        <v>0</v>
      </c>
      <c r="AJ16" s="14">
        <v>0</v>
      </c>
      <c r="AK16" s="14">
        <v>0</v>
      </c>
      <c r="AL16" s="17">
        <f t="shared" si="0"/>
        <v>9332</v>
      </c>
      <c r="AM16" s="8">
        <f t="shared" si="2"/>
        <v>0</v>
      </c>
    </row>
    <row r="17" spans="1:39" s="7" customFormat="1" ht="11.25" x14ac:dyDescent="0.2">
      <c r="A17" s="10" t="s">
        <v>10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188366</v>
      </c>
      <c r="AC17" s="14">
        <v>0</v>
      </c>
      <c r="AD17" s="14">
        <v>0</v>
      </c>
      <c r="AE17" s="8">
        <v>0</v>
      </c>
      <c r="AF17" s="14">
        <v>0</v>
      </c>
      <c r="AG17" s="8">
        <v>0</v>
      </c>
      <c r="AH17" s="14">
        <v>0</v>
      </c>
      <c r="AI17" s="14">
        <v>0</v>
      </c>
      <c r="AJ17" s="14">
        <v>0</v>
      </c>
      <c r="AK17" s="14">
        <v>0</v>
      </c>
      <c r="AL17" s="17">
        <f t="shared" si="0"/>
        <v>188366</v>
      </c>
      <c r="AM17" s="8">
        <f t="shared" si="2"/>
        <v>0</v>
      </c>
    </row>
    <row r="18" spans="1:39" s="7" customFormat="1" ht="11.25" x14ac:dyDescent="0.2">
      <c r="A18" s="10" t="s">
        <v>11</v>
      </c>
      <c r="B18" s="13">
        <v>0</v>
      </c>
      <c r="C18" s="14">
        <v>0</v>
      </c>
      <c r="D18" s="14">
        <v>113687</v>
      </c>
      <c r="E18" s="14">
        <v>0</v>
      </c>
      <c r="F18" s="14">
        <v>609282</v>
      </c>
      <c r="G18" s="14">
        <v>0</v>
      </c>
      <c r="H18" s="14">
        <v>672185</v>
      </c>
      <c r="I18" s="14">
        <v>0</v>
      </c>
      <c r="J18" s="14">
        <v>364854</v>
      </c>
      <c r="K18" s="14">
        <v>0</v>
      </c>
      <c r="L18" s="14">
        <v>557942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48761</v>
      </c>
      <c r="S18" s="14">
        <v>0</v>
      </c>
      <c r="T18" s="14">
        <v>762853</v>
      </c>
      <c r="U18" s="14">
        <v>0</v>
      </c>
      <c r="V18" s="14">
        <v>117208</v>
      </c>
      <c r="W18" s="14">
        <v>0</v>
      </c>
      <c r="X18" s="14">
        <v>169330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8">
        <v>0</v>
      </c>
      <c r="AF18" s="14">
        <v>0</v>
      </c>
      <c r="AG18" s="8">
        <v>0</v>
      </c>
      <c r="AH18" s="14">
        <v>0</v>
      </c>
      <c r="AI18" s="14">
        <v>0</v>
      </c>
      <c r="AJ18" s="14">
        <v>0</v>
      </c>
      <c r="AK18" s="14">
        <v>0</v>
      </c>
      <c r="AL18" s="17">
        <f t="shared" si="0"/>
        <v>3416102</v>
      </c>
      <c r="AM18" s="8">
        <f t="shared" si="2"/>
        <v>0</v>
      </c>
    </row>
    <row r="19" spans="1:39" s="7" customFormat="1" ht="11.25" x14ac:dyDescent="0.2">
      <c r="A19" s="10" t="s">
        <v>12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63390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82668</v>
      </c>
      <c r="AC19" s="14">
        <v>0</v>
      </c>
      <c r="AD19" s="14">
        <v>0</v>
      </c>
      <c r="AE19" s="8">
        <v>0</v>
      </c>
      <c r="AF19" s="14">
        <v>0</v>
      </c>
      <c r="AG19" s="8">
        <v>0</v>
      </c>
      <c r="AH19" s="14">
        <v>326676</v>
      </c>
      <c r="AI19" s="14">
        <v>0</v>
      </c>
      <c r="AJ19" s="14">
        <v>6163</v>
      </c>
      <c r="AK19" s="14">
        <v>0</v>
      </c>
      <c r="AL19" s="17">
        <f t="shared" si="0"/>
        <v>478897</v>
      </c>
      <c r="AM19" s="8">
        <f t="shared" si="2"/>
        <v>0</v>
      </c>
    </row>
    <row r="20" spans="1:39" s="7" customFormat="1" ht="11.25" x14ac:dyDescent="0.2">
      <c r="A20" s="10" t="s">
        <v>13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52913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8">
        <v>0</v>
      </c>
      <c r="AF20" s="19">
        <v>0</v>
      </c>
      <c r="AG20" s="18">
        <v>0</v>
      </c>
      <c r="AH20" s="14">
        <v>3709</v>
      </c>
      <c r="AI20" s="14">
        <v>0</v>
      </c>
      <c r="AJ20" s="14">
        <v>0</v>
      </c>
      <c r="AK20" s="14">
        <v>0</v>
      </c>
      <c r="AL20" s="17">
        <f t="shared" si="0"/>
        <v>56622</v>
      </c>
      <c r="AM20" s="8">
        <f t="shared" si="2"/>
        <v>0</v>
      </c>
    </row>
    <row r="21" spans="1:39" s="7" customFormat="1" ht="11.25" x14ac:dyDescent="0.2">
      <c r="A21" s="10" t="s">
        <v>14</v>
      </c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33979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8">
        <v>0</v>
      </c>
      <c r="AF21" s="19">
        <v>0</v>
      </c>
      <c r="AG21" s="18">
        <v>0</v>
      </c>
      <c r="AH21" s="14">
        <v>0</v>
      </c>
      <c r="AI21" s="14">
        <v>0</v>
      </c>
      <c r="AJ21" s="14">
        <v>0</v>
      </c>
      <c r="AK21" s="14">
        <v>0</v>
      </c>
      <c r="AL21" s="17">
        <f t="shared" si="0"/>
        <v>33979</v>
      </c>
      <c r="AM21" s="8">
        <f t="shared" si="2"/>
        <v>0</v>
      </c>
    </row>
    <row r="22" spans="1:39" s="7" customFormat="1" ht="11.25" x14ac:dyDescent="0.2">
      <c r="A22" s="10" t="s">
        <v>15</v>
      </c>
      <c r="B22" s="13">
        <v>12586</v>
      </c>
      <c r="C22" s="14">
        <v>0</v>
      </c>
      <c r="D22" s="14">
        <v>1952</v>
      </c>
      <c r="E22" s="14">
        <v>0</v>
      </c>
      <c r="F22" s="14">
        <v>3259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5340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8">
        <v>0</v>
      </c>
      <c r="AF22" s="19">
        <v>0</v>
      </c>
      <c r="AG22" s="18">
        <v>0</v>
      </c>
      <c r="AH22" s="14">
        <v>0</v>
      </c>
      <c r="AI22" s="14">
        <v>0</v>
      </c>
      <c r="AJ22" s="14">
        <v>0</v>
      </c>
      <c r="AK22" s="14">
        <v>0</v>
      </c>
      <c r="AL22" s="17">
        <f t="shared" si="0"/>
        <v>23137</v>
      </c>
      <c r="AM22" s="8">
        <f t="shared" si="2"/>
        <v>0</v>
      </c>
    </row>
    <row r="23" spans="1:39" s="7" customFormat="1" ht="11.25" x14ac:dyDescent="0.2">
      <c r="A23" s="10" t="s">
        <v>16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8">
        <v>0</v>
      </c>
      <c r="AF23" s="19">
        <v>0</v>
      </c>
      <c r="AG23" s="18">
        <v>0</v>
      </c>
      <c r="AH23" s="14">
        <v>14805</v>
      </c>
      <c r="AI23" s="14">
        <v>0</v>
      </c>
      <c r="AJ23" s="14">
        <v>0</v>
      </c>
      <c r="AK23" s="14">
        <v>0</v>
      </c>
      <c r="AL23" s="17">
        <f t="shared" si="0"/>
        <v>14805</v>
      </c>
      <c r="AM23" s="8">
        <f t="shared" si="2"/>
        <v>0</v>
      </c>
    </row>
    <row r="24" spans="1:39" s="7" customFormat="1" ht="11.25" x14ac:dyDescent="0.2">
      <c r="A24" s="10" t="s">
        <v>17</v>
      </c>
      <c r="B24" s="13">
        <v>0</v>
      </c>
      <c r="C24" s="14">
        <v>0</v>
      </c>
      <c r="D24" s="14">
        <v>0</v>
      </c>
      <c r="E24" s="14">
        <v>0</v>
      </c>
      <c r="F24" s="14">
        <v>173542</v>
      </c>
      <c r="G24" s="14">
        <v>49345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8">
        <v>0</v>
      </c>
      <c r="AF24" s="19">
        <v>0</v>
      </c>
      <c r="AG24" s="18">
        <v>0</v>
      </c>
      <c r="AH24" s="14">
        <v>0</v>
      </c>
      <c r="AI24" s="14">
        <v>0</v>
      </c>
      <c r="AJ24" s="14">
        <v>0</v>
      </c>
      <c r="AK24" s="14">
        <v>0</v>
      </c>
      <c r="AL24" s="17">
        <f t="shared" si="0"/>
        <v>173542</v>
      </c>
      <c r="AM24" s="8">
        <f t="shared" si="2"/>
        <v>49345</v>
      </c>
    </row>
    <row r="25" spans="1:39" s="7" customFormat="1" ht="11.25" x14ac:dyDescent="0.2">
      <c r="A25" s="10" t="s">
        <v>18</v>
      </c>
      <c r="B25" s="13">
        <v>0</v>
      </c>
      <c r="C25" s="14">
        <v>0</v>
      </c>
      <c r="D25" s="14">
        <v>0</v>
      </c>
      <c r="E25" s="14">
        <v>0</v>
      </c>
      <c r="F25" s="14">
        <v>4844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8">
        <v>0</v>
      </c>
      <c r="AF25" s="19">
        <v>0</v>
      </c>
      <c r="AG25" s="18">
        <v>0</v>
      </c>
      <c r="AH25" s="14">
        <v>0</v>
      </c>
      <c r="AI25" s="14">
        <v>0</v>
      </c>
      <c r="AJ25" s="14">
        <v>0</v>
      </c>
      <c r="AK25" s="14">
        <v>0</v>
      </c>
      <c r="AL25" s="17">
        <f t="shared" si="0"/>
        <v>4844</v>
      </c>
      <c r="AM25" s="8">
        <f t="shared" si="2"/>
        <v>0</v>
      </c>
    </row>
    <row r="26" spans="1:39" s="7" customFormat="1" ht="11.25" x14ac:dyDescent="0.2">
      <c r="A26" s="10" t="s">
        <v>89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291313</v>
      </c>
      <c r="AC26" s="14">
        <v>0</v>
      </c>
      <c r="AD26" s="14">
        <v>0</v>
      </c>
      <c r="AE26" s="18">
        <v>0</v>
      </c>
      <c r="AF26" s="19">
        <v>0</v>
      </c>
      <c r="AG26" s="18">
        <v>0</v>
      </c>
      <c r="AH26" s="14">
        <v>0</v>
      </c>
      <c r="AI26" s="14">
        <v>0</v>
      </c>
      <c r="AJ26" s="14">
        <v>0</v>
      </c>
      <c r="AK26" s="14">
        <v>0</v>
      </c>
      <c r="AL26" s="17">
        <f t="shared" si="0"/>
        <v>291313</v>
      </c>
      <c r="AM26" s="8">
        <f t="shared" si="2"/>
        <v>0</v>
      </c>
    </row>
    <row r="27" spans="1:39" s="7" customFormat="1" ht="11.25" x14ac:dyDescent="0.2">
      <c r="A27" s="10" t="s">
        <v>91</v>
      </c>
      <c r="B27" s="28">
        <v>0</v>
      </c>
      <c r="C27" s="14">
        <v>0</v>
      </c>
      <c r="D27" s="14">
        <v>0</v>
      </c>
      <c r="E27" s="14">
        <v>0</v>
      </c>
      <c r="F27" s="14">
        <v>10138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387</v>
      </c>
      <c r="Y27" s="14">
        <v>0</v>
      </c>
      <c r="Z27" s="14">
        <v>0</v>
      </c>
      <c r="AA27" s="14">
        <v>0</v>
      </c>
      <c r="AB27" s="14">
        <v>184751</v>
      </c>
      <c r="AC27" s="14">
        <v>0</v>
      </c>
      <c r="AD27" s="14">
        <v>0</v>
      </c>
      <c r="AE27" s="18">
        <v>0</v>
      </c>
      <c r="AF27" s="19">
        <v>0</v>
      </c>
      <c r="AG27" s="18">
        <v>0</v>
      </c>
      <c r="AH27" s="14">
        <v>2</v>
      </c>
      <c r="AI27" s="14">
        <v>0</v>
      </c>
      <c r="AJ27" s="14">
        <v>0</v>
      </c>
      <c r="AK27" s="14">
        <v>0</v>
      </c>
      <c r="AL27" s="17">
        <f t="shared" si="0"/>
        <v>195278</v>
      </c>
      <c r="AM27" s="8">
        <f t="shared" si="2"/>
        <v>0</v>
      </c>
    </row>
    <row r="28" spans="1:39" s="7" customFormat="1" ht="11.25" x14ac:dyDescent="0.2">
      <c r="A28" s="10" t="s">
        <v>90</v>
      </c>
      <c r="B28" s="9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8">
        <v>0</v>
      </c>
      <c r="AF28" s="19">
        <v>0</v>
      </c>
      <c r="AG28" s="18">
        <v>0</v>
      </c>
      <c r="AH28" s="14">
        <v>0</v>
      </c>
      <c r="AI28" s="14">
        <v>0</v>
      </c>
      <c r="AJ28" s="14">
        <v>0</v>
      </c>
      <c r="AK28" s="14">
        <v>0</v>
      </c>
      <c r="AL28" s="17">
        <f t="shared" si="0"/>
        <v>0</v>
      </c>
      <c r="AM28" s="8">
        <f t="shared" si="2"/>
        <v>0</v>
      </c>
    </row>
    <row r="29" spans="1:39" s="7" customFormat="1" ht="11.25" x14ac:dyDescent="0.2">
      <c r="A29" s="10" t="s">
        <v>19</v>
      </c>
      <c r="B29" s="8">
        <v>0</v>
      </c>
      <c r="C29" s="14">
        <v>0</v>
      </c>
      <c r="D29" s="14">
        <v>0</v>
      </c>
      <c r="E29" s="14">
        <v>0</v>
      </c>
      <c r="F29" s="14">
        <v>15722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574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8">
        <v>0</v>
      </c>
      <c r="AF29" s="19">
        <v>7</v>
      </c>
      <c r="AG29" s="18">
        <v>0</v>
      </c>
      <c r="AH29" s="14">
        <v>0</v>
      </c>
      <c r="AI29" s="14">
        <v>0</v>
      </c>
      <c r="AJ29" s="14">
        <v>0</v>
      </c>
      <c r="AK29" s="14">
        <v>0</v>
      </c>
      <c r="AL29" s="17">
        <f t="shared" si="0"/>
        <v>16303</v>
      </c>
      <c r="AM29" s="8">
        <f t="shared" si="2"/>
        <v>0</v>
      </c>
    </row>
    <row r="30" spans="1:39" s="7" customFormat="1" ht="11.25" customHeight="1" x14ac:dyDescent="0.2">
      <c r="A30" s="11" t="s">
        <v>20</v>
      </c>
      <c r="B30" s="8">
        <v>0</v>
      </c>
      <c r="C30" s="20">
        <v>0</v>
      </c>
      <c r="D30" s="8">
        <v>0</v>
      </c>
      <c r="E30" s="8">
        <v>0</v>
      </c>
      <c r="F30" s="8">
        <v>0</v>
      </c>
      <c r="G30" s="20">
        <v>0</v>
      </c>
      <c r="H30" s="8">
        <v>0</v>
      </c>
      <c r="I30" s="8">
        <v>0</v>
      </c>
      <c r="J30" s="8">
        <v>0</v>
      </c>
      <c r="K30" s="8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/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8">
        <v>0</v>
      </c>
      <c r="AF30" s="14">
        <v>0</v>
      </c>
      <c r="AG30" s="8">
        <v>0</v>
      </c>
      <c r="AH30" s="14">
        <v>495189</v>
      </c>
      <c r="AI30" s="14">
        <v>0</v>
      </c>
      <c r="AJ30" s="14">
        <v>0</v>
      </c>
      <c r="AK30" s="14">
        <v>0</v>
      </c>
      <c r="AL30" s="17">
        <f t="shared" si="0"/>
        <v>495189</v>
      </c>
      <c r="AM30" s="8">
        <f t="shared" si="2"/>
        <v>0</v>
      </c>
    </row>
    <row r="31" spans="1:39" s="7" customFormat="1" ht="11.25" customHeight="1" thickBot="1" x14ac:dyDescent="0.25">
      <c r="A31" s="11" t="s">
        <v>106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21">
        <v>0</v>
      </c>
      <c r="M31" s="8">
        <v>0</v>
      </c>
      <c r="N31" s="21">
        <v>0</v>
      </c>
      <c r="O31" s="8">
        <v>0</v>
      </c>
      <c r="P31" s="21">
        <v>0</v>
      </c>
      <c r="Q31" s="8">
        <v>0</v>
      </c>
      <c r="R31" s="21">
        <v>0</v>
      </c>
      <c r="S31" s="21">
        <v>0</v>
      </c>
      <c r="T31" s="8">
        <v>0</v>
      </c>
      <c r="U31" s="8">
        <v>0</v>
      </c>
      <c r="V31" s="21">
        <v>0</v>
      </c>
      <c r="W31" s="21">
        <v>0</v>
      </c>
      <c r="X31" s="21">
        <v>0</v>
      </c>
      <c r="Y31" s="8">
        <v>0</v>
      </c>
      <c r="Z31" s="21">
        <v>0</v>
      </c>
      <c r="AA31" s="21">
        <v>0</v>
      </c>
      <c r="AB31" s="22">
        <v>0</v>
      </c>
      <c r="AC31" s="8">
        <v>0</v>
      </c>
      <c r="AD31" s="21">
        <v>0</v>
      </c>
      <c r="AE31" s="8">
        <v>0</v>
      </c>
      <c r="AF31" s="8">
        <v>0</v>
      </c>
      <c r="AG31" s="8">
        <v>0</v>
      </c>
      <c r="AH31" s="14">
        <v>30136</v>
      </c>
      <c r="AI31" s="14">
        <v>0</v>
      </c>
      <c r="AJ31" s="14">
        <v>0</v>
      </c>
      <c r="AK31" s="14">
        <v>0</v>
      </c>
      <c r="AL31" s="17">
        <f t="shared" si="0"/>
        <v>30136</v>
      </c>
      <c r="AM31" s="8">
        <f t="shared" ref="AM31" si="4">SUM(C31+E31+G31+I31+K31+M31+O31+Q31+S31+U31+W31+Y31+AA31+AC31+AE31+AG31+AI31+AK31)</f>
        <v>0</v>
      </c>
    </row>
    <row r="32" spans="1:39" s="7" customFormat="1" ht="11.25" customHeight="1" thickTop="1" x14ac:dyDescent="0.2">
      <c r="A32" s="11" t="s">
        <v>21</v>
      </c>
      <c r="B32" s="14">
        <v>0</v>
      </c>
      <c r="C32" s="14">
        <v>0</v>
      </c>
      <c r="D32" s="14">
        <v>0</v>
      </c>
      <c r="E32" s="16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30861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23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7">
        <f t="shared" si="0"/>
        <v>30861</v>
      </c>
      <c r="AM32" s="8">
        <f t="shared" si="2"/>
        <v>0</v>
      </c>
    </row>
    <row r="33" spans="1:39" s="7" customFormat="1" ht="11.25" customHeight="1" x14ac:dyDescent="0.2">
      <c r="A33" s="11" t="s">
        <v>22</v>
      </c>
      <c r="B33" s="8">
        <v>0</v>
      </c>
      <c r="C33" s="8">
        <v>0</v>
      </c>
      <c r="D33" s="8">
        <v>0</v>
      </c>
      <c r="E33" s="8">
        <v>0</v>
      </c>
      <c r="F33" s="21">
        <v>0</v>
      </c>
      <c r="G33" s="8">
        <v>0</v>
      </c>
      <c r="H33" s="8">
        <v>0</v>
      </c>
      <c r="I33" s="24">
        <v>0</v>
      </c>
      <c r="J33" s="8">
        <v>0</v>
      </c>
      <c r="K33" s="8">
        <v>0</v>
      </c>
      <c r="L33" s="21">
        <v>0</v>
      </c>
      <c r="M33" s="21">
        <v>0</v>
      </c>
      <c r="N33" s="8">
        <v>0</v>
      </c>
      <c r="O33" s="8">
        <v>0</v>
      </c>
      <c r="P33" s="21">
        <v>0</v>
      </c>
      <c r="Q33" s="8">
        <v>0</v>
      </c>
      <c r="R33" s="21">
        <v>0</v>
      </c>
      <c r="S33" s="8">
        <v>0</v>
      </c>
      <c r="T33" s="21">
        <v>0</v>
      </c>
      <c r="U33" s="8">
        <v>0</v>
      </c>
      <c r="V33" s="21">
        <v>0</v>
      </c>
      <c r="W33" s="8">
        <v>0</v>
      </c>
      <c r="X33" s="21">
        <v>0</v>
      </c>
      <c r="Y33" s="21">
        <v>0</v>
      </c>
      <c r="Z33" s="8">
        <v>0</v>
      </c>
      <c r="AA33" s="21">
        <v>0</v>
      </c>
      <c r="AB33" s="8">
        <v>0</v>
      </c>
      <c r="AC33" s="8">
        <v>0</v>
      </c>
      <c r="AD33" s="21">
        <v>0</v>
      </c>
      <c r="AE33" s="8">
        <v>0</v>
      </c>
      <c r="AF33" s="8">
        <v>0</v>
      </c>
      <c r="AG33" s="8">
        <v>0</v>
      </c>
      <c r="AH33" s="14">
        <v>58380</v>
      </c>
      <c r="AI33" s="14">
        <v>0</v>
      </c>
      <c r="AJ33" s="14">
        <v>0</v>
      </c>
      <c r="AK33" s="14">
        <v>0</v>
      </c>
      <c r="AL33" s="17">
        <f t="shared" si="0"/>
        <v>58380</v>
      </c>
      <c r="AM33" s="8">
        <f t="shared" ref="AM33" si="5">SUM(C33+E33+G33+I33+K33+M33+O33+Q33+S33+U33+W33+Y33+AA33+AC33+AE33+AG33+AI33+AK33)</f>
        <v>0</v>
      </c>
    </row>
    <row r="34" spans="1:39" s="7" customFormat="1" ht="11.25" customHeight="1" x14ac:dyDescent="0.2">
      <c r="A34" s="11" t="s">
        <v>23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359697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7">
        <f t="shared" si="0"/>
        <v>359697</v>
      </c>
      <c r="AM34" s="8">
        <f t="shared" si="2"/>
        <v>0</v>
      </c>
    </row>
    <row r="35" spans="1:39" s="7" customFormat="1" ht="11.25" customHeight="1" x14ac:dyDescent="0.2">
      <c r="A35" s="11" t="s">
        <v>24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7">
        <f t="shared" si="0"/>
        <v>0</v>
      </c>
      <c r="AM35" s="8">
        <f t="shared" si="2"/>
        <v>0</v>
      </c>
    </row>
    <row r="36" spans="1:39" s="7" customFormat="1" ht="11.25" customHeight="1" x14ac:dyDescent="0.2">
      <c r="A36" s="11" t="s">
        <v>103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7142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7">
        <f t="shared" si="0"/>
        <v>7142</v>
      </c>
      <c r="AM36" s="8">
        <f t="shared" si="2"/>
        <v>0</v>
      </c>
    </row>
    <row r="37" spans="1:39" s="7" customFormat="1" ht="11.25" customHeight="1" x14ac:dyDescent="0.2">
      <c r="A37" s="11" t="s">
        <v>111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13932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1480850</v>
      </c>
      <c r="AC37" s="14">
        <v>0</v>
      </c>
      <c r="AD37" s="14">
        <v>0</v>
      </c>
      <c r="AE37" s="8">
        <v>0</v>
      </c>
      <c r="AF37" s="14">
        <v>0</v>
      </c>
      <c r="AG37" s="8">
        <v>0</v>
      </c>
      <c r="AH37" s="14">
        <v>362585</v>
      </c>
      <c r="AI37" s="14">
        <v>0</v>
      </c>
      <c r="AJ37" s="14">
        <v>16090</v>
      </c>
      <c r="AK37" s="14">
        <v>0</v>
      </c>
      <c r="AL37" s="17">
        <f t="shared" si="0"/>
        <v>1873457</v>
      </c>
      <c r="AM37" s="8">
        <f t="shared" ref="AM37" si="6">SUM(C37+E37+G37+I37+K37+M37+O37+Q37+S37+U37+W37+Y37+AA37+AC37+AE37+AG37+AI37+AK37)</f>
        <v>0</v>
      </c>
    </row>
    <row r="38" spans="1:39" s="7" customFormat="1" ht="11.25" customHeight="1" x14ac:dyDescent="0.2">
      <c r="A38" s="11" t="s">
        <v>25</v>
      </c>
      <c r="B38" s="14">
        <v>155433</v>
      </c>
      <c r="C38" s="14">
        <v>0</v>
      </c>
      <c r="D38" s="14">
        <v>116587</v>
      </c>
      <c r="E38" s="14">
        <v>25364</v>
      </c>
      <c r="F38" s="16">
        <v>336368</v>
      </c>
      <c r="G38" s="14">
        <v>13304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444</v>
      </c>
      <c r="Q38" s="14">
        <v>444</v>
      </c>
      <c r="R38" s="14">
        <v>13500</v>
      </c>
      <c r="S38" s="14">
        <v>112</v>
      </c>
      <c r="T38" s="14">
        <v>0</v>
      </c>
      <c r="U38" s="14">
        <v>0</v>
      </c>
      <c r="V38" s="14">
        <v>135162</v>
      </c>
      <c r="W38" s="14">
        <v>0</v>
      </c>
      <c r="X38" s="14">
        <v>51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8">
        <v>0</v>
      </c>
      <c r="AF38" s="14">
        <v>0</v>
      </c>
      <c r="AG38" s="8">
        <v>0</v>
      </c>
      <c r="AH38" s="14">
        <v>0</v>
      </c>
      <c r="AI38" s="14">
        <v>0</v>
      </c>
      <c r="AJ38" s="14">
        <v>344020</v>
      </c>
      <c r="AK38" s="14">
        <v>0</v>
      </c>
      <c r="AL38" s="17">
        <f t="shared" si="0"/>
        <v>1101565</v>
      </c>
      <c r="AM38" s="8">
        <f t="shared" si="2"/>
        <v>39224</v>
      </c>
    </row>
    <row r="39" spans="1:39" s="7" customFormat="1" ht="11.25" customHeight="1" thickBot="1" x14ac:dyDescent="0.25">
      <c r="A39" s="11" t="s">
        <v>26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21">
        <v>0</v>
      </c>
      <c r="I39" s="8">
        <v>0</v>
      </c>
      <c r="J39" s="21">
        <v>0</v>
      </c>
      <c r="K39" s="8">
        <v>0</v>
      </c>
      <c r="L39" s="21">
        <v>0</v>
      </c>
      <c r="M39" s="8">
        <v>0</v>
      </c>
      <c r="N39" s="22">
        <v>0</v>
      </c>
      <c r="O39" s="8">
        <v>0</v>
      </c>
      <c r="P39" s="21">
        <v>0</v>
      </c>
      <c r="Q39" s="8">
        <v>0</v>
      </c>
      <c r="R39" s="21">
        <v>0</v>
      </c>
      <c r="S39" s="21">
        <v>0</v>
      </c>
      <c r="T39" s="8">
        <v>0</v>
      </c>
      <c r="U39" s="21">
        <v>0</v>
      </c>
      <c r="V39" s="8">
        <v>0</v>
      </c>
      <c r="W39" s="8">
        <v>0</v>
      </c>
      <c r="X39" s="21">
        <v>0</v>
      </c>
      <c r="Y39" s="8">
        <v>0</v>
      </c>
      <c r="Z39" s="21">
        <v>0</v>
      </c>
      <c r="AA39" s="8">
        <v>0</v>
      </c>
      <c r="AB39" s="21">
        <v>0</v>
      </c>
      <c r="AC39" s="8">
        <v>0</v>
      </c>
      <c r="AD39" s="21">
        <v>0</v>
      </c>
      <c r="AE39" s="8">
        <v>0</v>
      </c>
      <c r="AF39" s="8">
        <v>0</v>
      </c>
      <c r="AG39" s="8">
        <v>0</v>
      </c>
      <c r="AH39" s="14">
        <v>594664</v>
      </c>
      <c r="AI39" s="14">
        <v>0</v>
      </c>
      <c r="AJ39" s="14">
        <v>0</v>
      </c>
      <c r="AK39" s="14">
        <v>0</v>
      </c>
      <c r="AL39" s="17">
        <f t="shared" si="0"/>
        <v>594664</v>
      </c>
      <c r="AM39" s="8">
        <f t="shared" si="2"/>
        <v>0</v>
      </c>
    </row>
    <row r="40" spans="1:39" s="7" customFormat="1" ht="11.25" customHeight="1" thickTop="1" x14ac:dyDescent="0.2">
      <c r="A40" s="11" t="s">
        <v>27</v>
      </c>
      <c r="B40" s="14">
        <v>0</v>
      </c>
      <c r="C40" s="14">
        <v>0</v>
      </c>
      <c r="D40" s="14">
        <v>0</v>
      </c>
      <c r="E40" s="14">
        <v>0</v>
      </c>
      <c r="F40" s="17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23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7">
        <f t="shared" si="0"/>
        <v>0</v>
      </c>
      <c r="AM40" s="8">
        <f t="shared" si="2"/>
        <v>0</v>
      </c>
    </row>
    <row r="41" spans="1:39" s="7" customFormat="1" ht="11.25" customHeight="1" x14ac:dyDescent="0.2">
      <c r="A41" s="11" t="s">
        <v>114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2574</v>
      </c>
      <c r="AK41" s="14">
        <v>0</v>
      </c>
      <c r="AL41" s="17">
        <f t="shared" si="0"/>
        <v>2574</v>
      </c>
      <c r="AM41" s="8">
        <f t="shared" si="2"/>
        <v>0</v>
      </c>
    </row>
    <row r="42" spans="1:39" s="7" customFormat="1" ht="11.25" customHeight="1" x14ac:dyDescent="0.2">
      <c r="A42" s="11" t="s">
        <v>28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22223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1235065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271</v>
      </c>
      <c r="AK42" s="14">
        <v>0</v>
      </c>
      <c r="AL42" s="17">
        <f t="shared" si="0"/>
        <v>1257559</v>
      </c>
      <c r="AM42" s="8">
        <f t="shared" si="2"/>
        <v>0</v>
      </c>
    </row>
    <row r="43" spans="1:39" s="7" customFormat="1" ht="11.25" customHeight="1" x14ac:dyDescent="0.2">
      <c r="A43" s="11" t="s">
        <v>29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22642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7">
        <f t="shared" si="0"/>
        <v>22642</v>
      </c>
      <c r="AM43" s="8">
        <f t="shared" si="2"/>
        <v>0</v>
      </c>
    </row>
    <row r="44" spans="1:39" s="7" customFormat="1" ht="11.25" customHeight="1" x14ac:dyDescent="0.2">
      <c r="A44" s="11" t="s">
        <v>87</v>
      </c>
      <c r="B44" s="14">
        <v>588538</v>
      </c>
      <c r="C44" s="14">
        <v>73531</v>
      </c>
      <c r="D44" s="14">
        <v>808116</v>
      </c>
      <c r="E44" s="14">
        <v>186778</v>
      </c>
      <c r="F44" s="14">
        <v>4922107</v>
      </c>
      <c r="G44" s="14">
        <v>1607206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1092735</v>
      </c>
      <c r="W44" s="14">
        <v>0</v>
      </c>
      <c r="X44" s="14">
        <v>0</v>
      </c>
      <c r="Y44" s="14">
        <v>0</v>
      </c>
      <c r="Z44" s="14">
        <v>881</v>
      </c>
      <c r="AA44" s="14">
        <v>0</v>
      </c>
      <c r="AB44" s="14">
        <v>134914</v>
      </c>
      <c r="AC44" s="14">
        <v>0</v>
      </c>
      <c r="AD44" s="14">
        <v>0</v>
      </c>
      <c r="AE44" s="8">
        <v>0</v>
      </c>
      <c r="AF44" s="14">
        <v>291</v>
      </c>
      <c r="AG44" s="8">
        <v>0</v>
      </c>
      <c r="AH44" s="14">
        <v>512668</v>
      </c>
      <c r="AI44" s="14">
        <v>0</v>
      </c>
      <c r="AJ44" s="14">
        <v>302629</v>
      </c>
      <c r="AK44" s="14">
        <v>33148</v>
      </c>
      <c r="AL44" s="17">
        <f t="shared" si="0"/>
        <v>8362879</v>
      </c>
      <c r="AM44" s="8">
        <f t="shared" si="2"/>
        <v>1900663</v>
      </c>
    </row>
    <row r="45" spans="1:39" s="7" customFormat="1" ht="11.25" customHeight="1" x14ac:dyDescent="0.2">
      <c r="A45" s="11" t="s">
        <v>30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234491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7">
        <f t="shared" si="0"/>
        <v>234491</v>
      </c>
      <c r="AM45" s="8">
        <f t="shared" si="2"/>
        <v>0</v>
      </c>
    </row>
    <row r="46" spans="1:39" s="7" customFormat="1" ht="11.25" customHeight="1" x14ac:dyDescent="0.2">
      <c r="A46" s="12" t="s">
        <v>96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1986581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70345</v>
      </c>
      <c r="AK46" s="14">
        <v>0</v>
      </c>
      <c r="AL46" s="17">
        <f t="shared" si="0"/>
        <v>2056926</v>
      </c>
      <c r="AM46" s="8">
        <f t="shared" si="2"/>
        <v>0</v>
      </c>
    </row>
    <row r="47" spans="1:39" s="7" customFormat="1" ht="11.25" customHeight="1" x14ac:dyDescent="0.2">
      <c r="A47" s="11" t="s">
        <v>31</v>
      </c>
      <c r="B47" s="14">
        <v>0</v>
      </c>
      <c r="C47" s="14">
        <v>0</v>
      </c>
      <c r="D47" s="14">
        <v>2667</v>
      </c>
      <c r="E47" s="14">
        <v>0</v>
      </c>
      <c r="F47" s="14">
        <v>4009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197</v>
      </c>
      <c r="AK47" s="14">
        <v>0</v>
      </c>
      <c r="AL47" s="17">
        <f t="shared" si="0"/>
        <v>6873</v>
      </c>
      <c r="AM47" s="8">
        <f t="shared" si="2"/>
        <v>0</v>
      </c>
    </row>
    <row r="48" spans="1:39" s="7" customFormat="1" ht="11.25" customHeight="1" x14ac:dyDescent="0.2">
      <c r="A48" s="11" t="s">
        <v>92</v>
      </c>
      <c r="B48" s="14">
        <v>62735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4135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478507</v>
      </c>
      <c r="AC48" s="14">
        <v>0</v>
      </c>
      <c r="AD48" s="14">
        <v>0</v>
      </c>
      <c r="AE48" s="8">
        <v>0</v>
      </c>
      <c r="AF48" s="14">
        <v>0</v>
      </c>
      <c r="AG48" s="8">
        <v>0</v>
      </c>
      <c r="AH48" s="14">
        <v>126637</v>
      </c>
      <c r="AI48" s="14">
        <v>0</v>
      </c>
      <c r="AJ48" s="14">
        <v>12328</v>
      </c>
      <c r="AK48" s="14">
        <v>0</v>
      </c>
      <c r="AL48" s="17">
        <f t="shared" si="0"/>
        <v>684342</v>
      </c>
      <c r="AM48" s="8">
        <f t="shared" si="2"/>
        <v>0</v>
      </c>
    </row>
    <row r="49" spans="1:39" s="7" customFormat="1" ht="11.25" customHeight="1" x14ac:dyDescent="0.2">
      <c r="A49" s="11" t="s">
        <v>32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8">
        <v>0</v>
      </c>
      <c r="AF49" s="14">
        <v>0</v>
      </c>
      <c r="AG49" s="8">
        <v>0</v>
      </c>
      <c r="AH49" s="14">
        <v>51781</v>
      </c>
      <c r="AI49" s="14">
        <v>0</v>
      </c>
      <c r="AJ49" s="14">
        <v>0</v>
      </c>
      <c r="AK49" s="14">
        <v>0</v>
      </c>
      <c r="AL49" s="17">
        <f t="shared" si="0"/>
        <v>51781</v>
      </c>
      <c r="AM49" s="8">
        <f t="shared" si="2"/>
        <v>0</v>
      </c>
    </row>
    <row r="50" spans="1:39" s="7" customFormat="1" ht="11.25" customHeight="1" x14ac:dyDescent="0.2">
      <c r="A50" s="11" t="s">
        <v>93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15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243</v>
      </c>
      <c r="AC50" s="14">
        <v>0</v>
      </c>
      <c r="AD50" s="14">
        <v>0</v>
      </c>
      <c r="AE50" s="8">
        <v>0</v>
      </c>
      <c r="AF50" s="14">
        <v>0</v>
      </c>
      <c r="AG50" s="8">
        <v>0</v>
      </c>
      <c r="AH50" s="14">
        <v>0</v>
      </c>
      <c r="AI50" s="14">
        <v>0</v>
      </c>
      <c r="AJ50" s="14">
        <v>1185</v>
      </c>
      <c r="AK50" s="14">
        <v>0</v>
      </c>
      <c r="AL50" s="17">
        <f t="shared" si="0"/>
        <v>1443</v>
      </c>
      <c r="AM50" s="8">
        <f t="shared" si="2"/>
        <v>0</v>
      </c>
    </row>
    <row r="51" spans="1:39" s="7" customFormat="1" ht="11.25" customHeight="1" x14ac:dyDescent="0.2">
      <c r="A51" s="11" t="s">
        <v>88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18085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781733</v>
      </c>
      <c r="AC51" s="14">
        <v>0</v>
      </c>
      <c r="AD51" s="14">
        <v>0</v>
      </c>
      <c r="AE51" s="8">
        <v>0</v>
      </c>
      <c r="AF51" s="14">
        <v>0</v>
      </c>
      <c r="AG51" s="8">
        <v>0</v>
      </c>
      <c r="AH51" s="14">
        <v>0</v>
      </c>
      <c r="AI51" s="14">
        <v>0</v>
      </c>
      <c r="AJ51" s="14">
        <v>183</v>
      </c>
      <c r="AK51" s="14">
        <v>0</v>
      </c>
      <c r="AL51" s="17">
        <f t="shared" si="0"/>
        <v>800001</v>
      </c>
      <c r="AM51" s="8">
        <f t="shared" si="2"/>
        <v>0</v>
      </c>
    </row>
    <row r="52" spans="1:39" s="7" customFormat="1" ht="11.25" customHeight="1" x14ac:dyDescent="0.2">
      <c r="A52" s="11" t="s">
        <v>107</v>
      </c>
      <c r="B52" s="14">
        <v>4101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7">
        <f t="shared" si="0"/>
        <v>4101</v>
      </c>
      <c r="AM52" s="8">
        <f t="shared" ref="AM52" si="7">SUM(C52+E52+G52+I52+K52+M52+O52+Q52+S52+U52+W52+Y52+AA52+AC52+AE52+AG52+AI52+AK52)</f>
        <v>0</v>
      </c>
    </row>
    <row r="53" spans="1:39" s="7" customFormat="1" ht="11.25" customHeight="1" x14ac:dyDescent="0.2">
      <c r="A53" s="11" t="s">
        <v>94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571581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7">
        <f t="shared" si="0"/>
        <v>571581</v>
      </c>
      <c r="AM53" s="8">
        <f t="shared" si="2"/>
        <v>0</v>
      </c>
    </row>
    <row r="54" spans="1:39" s="7" customFormat="1" ht="11.25" customHeight="1" x14ac:dyDescent="0.2">
      <c r="A54" s="11" t="s">
        <v>33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6">
        <v>0</v>
      </c>
      <c r="AH54" s="14">
        <v>0</v>
      </c>
      <c r="AI54" s="14">
        <v>0</v>
      </c>
      <c r="AJ54" s="14">
        <v>0</v>
      </c>
      <c r="AK54" s="14">
        <v>0</v>
      </c>
      <c r="AL54" s="17">
        <f t="shared" si="0"/>
        <v>0</v>
      </c>
      <c r="AM54" s="8">
        <f t="shared" si="2"/>
        <v>0</v>
      </c>
    </row>
    <row r="55" spans="1:39" s="7" customFormat="1" ht="11.25" customHeight="1" x14ac:dyDescent="0.2">
      <c r="A55" s="11" t="s">
        <v>95</v>
      </c>
      <c r="B55" s="8">
        <v>0</v>
      </c>
      <c r="C55" s="8">
        <v>0</v>
      </c>
      <c r="D55" s="8">
        <v>0</v>
      </c>
      <c r="E55" s="8">
        <v>0</v>
      </c>
      <c r="F55" s="21">
        <v>0</v>
      </c>
      <c r="G55" s="21">
        <v>0</v>
      </c>
      <c r="H55" s="8">
        <v>0</v>
      </c>
      <c r="I55" s="8">
        <v>0</v>
      </c>
      <c r="J55" s="21">
        <v>0</v>
      </c>
      <c r="K55" s="21">
        <v>0</v>
      </c>
      <c r="L55" s="8">
        <v>0</v>
      </c>
      <c r="M55" s="21">
        <v>0</v>
      </c>
      <c r="N55" s="8">
        <v>0</v>
      </c>
      <c r="O55" s="8">
        <v>0</v>
      </c>
      <c r="P55" s="21">
        <v>0</v>
      </c>
      <c r="Q55" s="8">
        <v>0</v>
      </c>
      <c r="R55" s="21">
        <v>0</v>
      </c>
      <c r="S55" s="8">
        <v>0</v>
      </c>
      <c r="T55" s="21">
        <v>0</v>
      </c>
      <c r="U55" s="8">
        <v>0</v>
      </c>
      <c r="V55" s="8">
        <v>0</v>
      </c>
      <c r="W55" s="21">
        <v>0</v>
      </c>
      <c r="X55" s="8">
        <v>0</v>
      </c>
      <c r="Y55" s="8">
        <v>0</v>
      </c>
      <c r="Z55" s="21">
        <v>0</v>
      </c>
      <c r="AA55" s="21">
        <v>0</v>
      </c>
      <c r="AB55" s="8">
        <v>0</v>
      </c>
      <c r="AC55" s="8">
        <v>0</v>
      </c>
      <c r="AD55" s="21">
        <v>0</v>
      </c>
      <c r="AE55" s="8">
        <v>0</v>
      </c>
      <c r="AF55" s="8">
        <v>0</v>
      </c>
      <c r="AG55" s="8">
        <v>0</v>
      </c>
      <c r="AH55" s="14">
        <v>5387</v>
      </c>
      <c r="AI55" s="14">
        <v>0</v>
      </c>
      <c r="AJ55" s="14">
        <v>33411</v>
      </c>
      <c r="AK55" s="14">
        <v>0</v>
      </c>
      <c r="AL55" s="17">
        <f t="shared" si="0"/>
        <v>38798</v>
      </c>
      <c r="AM55" s="8">
        <f t="shared" si="2"/>
        <v>0</v>
      </c>
    </row>
    <row r="56" spans="1:39" s="7" customFormat="1" ht="11.25" customHeight="1" x14ac:dyDescent="0.2">
      <c r="A56" s="11" t="s">
        <v>34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8">
        <v>0</v>
      </c>
      <c r="AF56" s="14">
        <v>0</v>
      </c>
      <c r="AG56" s="8">
        <v>0</v>
      </c>
      <c r="AH56" s="14">
        <v>201715</v>
      </c>
      <c r="AI56" s="14">
        <v>0</v>
      </c>
      <c r="AJ56" s="14">
        <v>0</v>
      </c>
      <c r="AK56" s="14">
        <v>0</v>
      </c>
      <c r="AL56" s="17">
        <f t="shared" si="0"/>
        <v>201715</v>
      </c>
      <c r="AM56" s="8">
        <f t="shared" si="2"/>
        <v>0</v>
      </c>
    </row>
    <row r="57" spans="1:39" s="7" customFormat="1" ht="11.25" customHeight="1" x14ac:dyDescent="0.2">
      <c r="A57" s="11" t="s">
        <v>35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8">
        <v>0</v>
      </c>
      <c r="AF57" s="14">
        <v>0</v>
      </c>
      <c r="AG57" s="8">
        <v>0</v>
      </c>
      <c r="AH57" s="14">
        <v>8188</v>
      </c>
      <c r="AI57" s="14">
        <v>0</v>
      </c>
      <c r="AJ57" s="14">
        <v>0</v>
      </c>
      <c r="AK57" s="14">
        <v>0</v>
      </c>
      <c r="AL57" s="17">
        <f t="shared" si="0"/>
        <v>8188</v>
      </c>
      <c r="AM57" s="8">
        <f t="shared" si="2"/>
        <v>0</v>
      </c>
    </row>
    <row r="58" spans="1:39" s="7" customFormat="1" ht="11.25" customHeight="1" x14ac:dyDescent="0.2">
      <c r="A58" s="11" t="s">
        <v>36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8">
        <v>0</v>
      </c>
      <c r="AF58" s="14">
        <v>0</v>
      </c>
      <c r="AG58" s="8">
        <v>0</v>
      </c>
      <c r="AH58" s="14">
        <v>14763</v>
      </c>
      <c r="AI58" s="14">
        <v>0</v>
      </c>
      <c r="AJ58" s="14">
        <v>0</v>
      </c>
      <c r="AK58" s="14">
        <v>0</v>
      </c>
      <c r="AL58" s="17">
        <f t="shared" si="0"/>
        <v>14763</v>
      </c>
      <c r="AM58" s="8">
        <f t="shared" si="2"/>
        <v>0</v>
      </c>
    </row>
    <row r="59" spans="1:39" s="7" customFormat="1" ht="11.25" customHeight="1" x14ac:dyDescent="0.2">
      <c r="A59" s="11" t="s">
        <v>37</v>
      </c>
      <c r="B59" s="13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25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136055</v>
      </c>
      <c r="AC59" s="14">
        <v>0</v>
      </c>
      <c r="AD59" s="14">
        <v>0</v>
      </c>
      <c r="AE59" s="8">
        <v>0</v>
      </c>
      <c r="AF59" s="14">
        <v>0</v>
      </c>
      <c r="AG59" s="8">
        <v>0</v>
      </c>
      <c r="AH59" s="14">
        <v>0</v>
      </c>
      <c r="AI59" s="14">
        <v>0</v>
      </c>
      <c r="AJ59" s="14">
        <v>12105</v>
      </c>
      <c r="AK59" s="14">
        <v>0</v>
      </c>
      <c r="AL59" s="17">
        <f t="shared" si="0"/>
        <v>148160</v>
      </c>
      <c r="AM59" s="8">
        <f t="shared" si="2"/>
        <v>0</v>
      </c>
    </row>
    <row r="60" spans="1:39" s="7" customFormat="1" ht="11.25" customHeight="1" x14ac:dyDescent="0.2">
      <c r="A60" s="11" t="s">
        <v>38</v>
      </c>
      <c r="B60" s="13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3880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343803</v>
      </c>
      <c r="AC60" s="14">
        <v>0</v>
      </c>
      <c r="AD60" s="14">
        <v>0</v>
      </c>
      <c r="AE60" s="8">
        <v>0</v>
      </c>
      <c r="AF60" s="14">
        <v>34</v>
      </c>
      <c r="AG60" s="8">
        <v>0</v>
      </c>
      <c r="AH60" s="14">
        <v>0</v>
      </c>
      <c r="AI60" s="14">
        <v>0</v>
      </c>
      <c r="AJ60" s="14">
        <v>0</v>
      </c>
      <c r="AK60" s="14">
        <v>0</v>
      </c>
      <c r="AL60" s="17">
        <f t="shared" si="0"/>
        <v>347717</v>
      </c>
      <c r="AM60" s="8">
        <f t="shared" si="2"/>
        <v>0</v>
      </c>
    </row>
    <row r="61" spans="1:39" s="7" customFormat="1" ht="11.25" customHeight="1" x14ac:dyDescent="0.2">
      <c r="A61" s="11" t="s">
        <v>39</v>
      </c>
      <c r="B61" s="13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124554</v>
      </c>
      <c r="AC61" s="14">
        <v>0</v>
      </c>
      <c r="AD61" s="14">
        <v>0</v>
      </c>
      <c r="AE61" s="8">
        <v>0</v>
      </c>
      <c r="AF61" s="14">
        <v>0</v>
      </c>
      <c r="AG61" s="8">
        <v>0</v>
      </c>
      <c r="AH61" s="14">
        <v>0</v>
      </c>
      <c r="AI61" s="14">
        <v>0</v>
      </c>
      <c r="AJ61" s="14">
        <v>1886</v>
      </c>
      <c r="AK61" s="14">
        <v>0</v>
      </c>
      <c r="AL61" s="17">
        <f t="shared" si="0"/>
        <v>126440</v>
      </c>
      <c r="AM61" s="8">
        <f t="shared" si="2"/>
        <v>0</v>
      </c>
    </row>
    <row r="62" spans="1:39" s="7" customFormat="1" ht="11.25" customHeight="1" x14ac:dyDescent="0.2">
      <c r="A62" s="11" t="s">
        <v>97</v>
      </c>
      <c r="B62" s="13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179122</v>
      </c>
      <c r="AC62" s="14">
        <v>0</v>
      </c>
      <c r="AD62" s="14">
        <v>0</v>
      </c>
      <c r="AE62" s="8">
        <v>0</v>
      </c>
      <c r="AF62" s="14">
        <v>33</v>
      </c>
      <c r="AG62" s="8">
        <v>0</v>
      </c>
      <c r="AH62" s="14">
        <v>0</v>
      </c>
      <c r="AI62" s="14">
        <v>0</v>
      </c>
      <c r="AJ62" s="14">
        <v>0</v>
      </c>
      <c r="AK62" s="14">
        <v>0</v>
      </c>
      <c r="AL62" s="17">
        <f t="shared" si="0"/>
        <v>179155</v>
      </c>
      <c r="AM62" s="8">
        <f t="shared" si="2"/>
        <v>0</v>
      </c>
    </row>
    <row r="63" spans="1:39" s="7" customFormat="1" ht="11.25" customHeight="1" x14ac:dyDescent="0.2">
      <c r="A63" s="11" t="s">
        <v>98</v>
      </c>
      <c r="B63" s="13">
        <v>3340</v>
      </c>
      <c r="C63" s="14">
        <v>0</v>
      </c>
      <c r="D63" s="14">
        <v>13</v>
      </c>
      <c r="E63" s="14">
        <v>13</v>
      </c>
      <c r="F63" s="14">
        <v>18738</v>
      </c>
      <c r="G63" s="14">
        <v>14738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498</v>
      </c>
      <c r="AA63" s="14">
        <v>498</v>
      </c>
      <c r="AB63" s="14">
        <v>0</v>
      </c>
      <c r="AC63" s="14">
        <v>0</v>
      </c>
      <c r="AD63" s="14">
        <v>0</v>
      </c>
      <c r="AE63" s="8">
        <v>0</v>
      </c>
      <c r="AF63" s="14">
        <v>0</v>
      </c>
      <c r="AG63" s="8">
        <v>0</v>
      </c>
      <c r="AH63" s="14">
        <v>144875</v>
      </c>
      <c r="AI63" s="14">
        <v>0</v>
      </c>
      <c r="AJ63" s="14">
        <v>0</v>
      </c>
      <c r="AK63" s="14">
        <v>0</v>
      </c>
      <c r="AL63" s="17">
        <f t="shared" si="0"/>
        <v>167464</v>
      </c>
      <c r="AM63" s="8">
        <f t="shared" si="2"/>
        <v>15249</v>
      </c>
    </row>
    <row r="64" spans="1:39" s="7" customFormat="1" ht="11.25" customHeight="1" x14ac:dyDescent="0.2">
      <c r="A64" s="11" t="s">
        <v>99</v>
      </c>
      <c r="B64" s="13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7546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270000</v>
      </c>
      <c r="AC64" s="14">
        <v>0</v>
      </c>
      <c r="AD64" s="14">
        <v>0</v>
      </c>
      <c r="AE64" s="8">
        <v>0</v>
      </c>
      <c r="AF64" s="14">
        <v>0</v>
      </c>
      <c r="AG64" s="8">
        <v>0</v>
      </c>
      <c r="AH64" s="14">
        <v>0</v>
      </c>
      <c r="AI64" s="14">
        <v>0</v>
      </c>
      <c r="AJ64" s="14">
        <v>2581</v>
      </c>
      <c r="AK64" s="14">
        <v>0</v>
      </c>
      <c r="AL64" s="17">
        <f t="shared" si="0"/>
        <v>280127</v>
      </c>
      <c r="AM64" s="8">
        <f t="shared" si="2"/>
        <v>0</v>
      </c>
    </row>
    <row r="65" spans="1:39" s="7" customFormat="1" ht="11.25" customHeight="1" x14ac:dyDescent="0.2">
      <c r="A65" s="11" t="s">
        <v>101</v>
      </c>
      <c r="B65" s="13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351466</v>
      </c>
      <c r="AC65" s="14">
        <v>0</v>
      </c>
      <c r="AD65" s="14">
        <v>0</v>
      </c>
      <c r="AE65" s="8">
        <v>0</v>
      </c>
      <c r="AF65" s="14">
        <v>95</v>
      </c>
      <c r="AG65" s="8">
        <v>0</v>
      </c>
      <c r="AH65" s="14">
        <v>0</v>
      </c>
      <c r="AI65" s="14">
        <v>0</v>
      </c>
      <c r="AJ65" s="14">
        <v>551</v>
      </c>
      <c r="AK65" s="14">
        <v>0</v>
      </c>
      <c r="AL65" s="17">
        <f t="shared" si="0"/>
        <v>352112</v>
      </c>
      <c r="AM65" s="8">
        <f t="shared" si="2"/>
        <v>0</v>
      </c>
    </row>
    <row r="66" spans="1:39" s="7" customFormat="1" ht="11.25" customHeight="1" x14ac:dyDescent="0.2">
      <c r="A66" s="11" t="s">
        <v>40</v>
      </c>
      <c r="B66" s="13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8">
        <v>0</v>
      </c>
      <c r="AF66" s="14">
        <v>0</v>
      </c>
      <c r="AG66" s="8">
        <v>0</v>
      </c>
      <c r="AH66" s="14">
        <v>0</v>
      </c>
      <c r="AI66" s="14">
        <v>0</v>
      </c>
      <c r="AJ66" s="14">
        <v>0</v>
      </c>
      <c r="AK66" s="14">
        <v>0</v>
      </c>
      <c r="AL66" s="17">
        <v>0</v>
      </c>
      <c r="AM66" s="8">
        <f t="shared" si="2"/>
        <v>0</v>
      </c>
    </row>
    <row r="67" spans="1:39" s="7" customFormat="1" ht="11.25" customHeight="1" x14ac:dyDescent="0.2">
      <c r="A67" s="11" t="s">
        <v>100</v>
      </c>
      <c r="B67" s="13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158317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12628</v>
      </c>
      <c r="AC67" s="14">
        <v>0</v>
      </c>
      <c r="AD67" s="14">
        <v>0</v>
      </c>
      <c r="AE67" s="8">
        <v>0</v>
      </c>
      <c r="AF67" s="14">
        <v>0</v>
      </c>
      <c r="AG67" s="8">
        <v>0</v>
      </c>
      <c r="AH67" s="14">
        <v>0</v>
      </c>
      <c r="AI67" s="14">
        <v>0</v>
      </c>
      <c r="AJ67" s="14">
        <v>0</v>
      </c>
      <c r="AK67" s="14">
        <v>0</v>
      </c>
      <c r="AL67" s="17">
        <f t="shared" si="0"/>
        <v>170945</v>
      </c>
      <c r="AM67" s="8">
        <f t="shared" si="2"/>
        <v>0</v>
      </c>
    </row>
    <row r="68" spans="1:39" s="7" customFormat="1" ht="11.25" customHeight="1" x14ac:dyDescent="0.2">
      <c r="A68" s="11" t="s">
        <v>41</v>
      </c>
      <c r="B68" s="13">
        <v>0</v>
      </c>
      <c r="C68" s="14">
        <v>0</v>
      </c>
      <c r="D68" s="14">
        <v>0</v>
      </c>
      <c r="E68" s="14">
        <v>0</v>
      </c>
      <c r="F68" s="14">
        <v>2813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8">
        <v>0</v>
      </c>
      <c r="AF68" s="14">
        <v>0</v>
      </c>
      <c r="AG68" s="8">
        <v>0</v>
      </c>
      <c r="AH68" s="14">
        <v>100715</v>
      </c>
      <c r="AI68" s="14">
        <v>0</v>
      </c>
      <c r="AJ68" s="14">
        <v>0</v>
      </c>
      <c r="AK68" s="14">
        <v>0</v>
      </c>
      <c r="AL68" s="17">
        <f t="shared" si="0"/>
        <v>103528</v>
      </c>
      <c r="AM68" s="8">
        <f t="shared" si="2"/>
        <v>0</v>
      </c>
    </row>
    <row r="69" spans="1:39" s="7" customFormat="1" ht="11.25" customHeight="1" x14ac:dyDescent="0.2">
      <c r="A69" s="11" t="s">
        <v>42</v>
      </c>
      <c r="B69" s="13">
        <v>0</v>
      </c>
      <c r="C69" s="14">
        <v>0</v>
      </c>
      <c r="D69" s="14">
        <v>0</v>
      </c>
      <c r="E69" s="14">
        <v>0</v>
      </c>
      <c r="F69" s="14">
        <v>137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8">
        <v>0</v>
      </c>
      <c r="AF69" s="14">
        <v>0</v>
      </c>
      <c r="AG69" s="8">
        <v>0</v>
      </c>
      <c r="AH69" s="14">
        <v>38729</v>
      </c>
      <c r="AI69" s="14">
        <v>0</v>
      </c>
      <c r="AJ69" s="14">
        <v>0</v>
      </c>
      <c r="AK69" s="14">
        <v>0</v>
      </c>
      <c r="AL69" s="17">
        <f t="shared" si="0"/>
        <v>38866</v>
      </c>
      <c r="AM69" s="8">
        <f t="shared" si="2"/>
        <v>0</v>
      </c>
    </row>
    <row r="70" spans="1:39" s="7" customFormat="1" ht="11.25" customHeight="1" x14ac:dyDescent="0.2">
      <c r="A70" s="11" t="s">
        <v>43</v>
      </c>
      <c r="B70" s="13">
        <v>25740</v>
      </c>
      <c r="C70" s="14">
        <v>0</v>
      </c>
      <c r="D70" s="14">
        <v>30865</v>
      </c>
      <c r="E70" s="14">
        <v>1284</v>
      </c>
      <c r="F70" s="14">
        <v>73387</v>
      </c>
      <c r="G70" s="14">
        <v>2438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465</v>
      </c>
      <c r="S70" s="14">
        <v>0</v>
      </c>
      <c r="T70" s="14">
        <v>0</v>
      </c>
      <c r="U70" s="14">
        <v>0</v>
      </c>
      <c r="V70" s="14">
        <v>376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8">
        <v>0</v>
      </c>
      <c r="AF70" s="14">
        <v>0</v>
      </c>
      <c r="AG70" s="8">
        <v>0</v>
      </c>
      <c r="AH70" s="14">
        <v>0</v>
      </c>
      <c r="AI70" s="14">
        <v>0</v>
      </c>
      <c r="AJ70" s="14">
        <v>0</v>
      </c>
      <c r="AK70" s="14">
        <v>0</v>
      </c>
      <c r="AL70" s="17">
        <f t="shared" si="0"/>
        <v>130833</v>
      </c>
      <c r="AM70" s="8">
        <f t="shared" si="2"/>
        <v>3722</v>
      </c>
    </row>
    <row r="71" spans="1:39" s="7" customFormat="1" ht="11.25" customHeight="1" x14ac:dyDescent="0.2">
      <c r="A71" s="12" t="s">
        <v>110</v>
      </c>
      <c r="B71" s="13">
        <v>0</v>
      </c>
      <c r="C71" s="14">
        <v>0</v>
      </c>
      <c r="D71" s="14">
        <v>5283</v>
      </c>
      <c r="E71" s="14">
        <v>0</v>
      </c>
      <c r="F71" s="14">
        <v>37574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8">
        <v>0</v>
      </c>
      <c r="AF71" s="14">
        <v>0</v>
      </c>
      <c r="AG71" s="8">
        <v>0</v>
      </c>
      <c r="AH71" s="14">
        <v>2112</v>
      </c>
      <c r="AI71" s="14">
        <v>0</v>
      </c>
      <c r="AJ71" s="14">
        <v>0</v>
      </c>
      <c r="AK71" s="14">
        <v>0</v>
      </c>
      <c r="AL71" s="17">
        <f t="shared" ref="AL71:AL77" si="8">SUM(B71+D71+F71+H71+J71+L71+N71+P71+R71+T71+V71+X71+Z71+AB71+AD71+AF71+AH71+AJ71)</f>
        <v>44969</v>
      </c>
      <c r="AM71" s="8">
        <f t="shared" si="2"/>
        <v>0</v>
      </c>
    </row>
    <row r="72" spans="1:39" s="7" customFormat="1" ht="11.25" customHeight="1" x14ac:dyDescent="0.2">
      <c r="A72" s="11" t="s">
        <v>108</v>
      </c>
      <c r="B72" s="13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1054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8">
        <v>0</v>
      </c>
      <c r="AF72" s="14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17">
        <f t="shared" si="8"/>
        <v>1054</v>
      </c>
      <c r="AM72" s="8">
        <f t="shared" ref="AM72" si="9">SUM(C72+E72+G72+I72+K72+M72+O72+Q72+S72+U72+W72+Y72+AA72+AC72+AE72+AG72+AI72+AK72)</f>
        <v>0</v>
      </c>
    </row>
    <row r="73" spans="1:39" s="7" customFormat="1" ht="11.25" customHeight="1" x14ac:dyDescent="0.2">
      <c r="A73" s="11" t="s">
        <v>44</v>
      </c>
      <c r="B73" s="13">
        <v>1016</v>
      </c>
      <c r="C73" s="14">
        <v>0</v>
      </c>
      <c r="D73" s="14">
        <v>23741</v>
      </c>
      <c r="E73" s="14">
        <v>0</v>
      </c>
      <c r="F73" s="14">
        <v>23527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7">
        <f t="shared" si="8"/>
        <v>48284</v>
      </c>
      <c r="AM73" s="8">
        <f t="shared" si="2"/>
        <v>0</v>
      </c>
    </row>
    <row r="74" spans="1:39" s="7" customFormat="1" ht="11.25" customHeight="1" x14ac:dyDescent="0.2">
      <c r="A74" s="11" t="s">
        <v>45</v>
      </c>
      <c r="B74" s="13">
        <v>2</v>
      </c>
      <c r="C74" s="14">
        <v>0</v>
      </c>
      <c r="D74" s="14">
        <v>74057</v>
      </c>
      <c r="E74" s="14">
        <v>0</v>
      </c>
      <c r="F74" s="14">
        <v>428346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333717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7">
        <f t="shared" si="8"/>
        <v>836122</v>
      </c>
      <c r="AM74" s="8">
        <f t="shared" si="2"/>
        <v>0</v>
      </c>
    </row>
    <row r="75" spans="1:39" s="7" customFormat="1" ht="11.25" customHeight="1" x14ac:dyDescent="0.2">
      <c r="A75" s="11" t="s">
        <v>109</v>
      </c>
      <c r="B75" s="13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1140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7">
        <f t="shared" si="8"/>
        <v>1140</v>
      </c>
      <c r="AM75" s="8">
        <f t="shared" ref="AM75" si="10">SUM(C75+E75+G75+I75+K75+M75+O75+Q75+S75+U75+W75+Y75+AA75+AC75+AE75+AG75+AI75+AK75)</f>
        <v>0</v>
      </c>
    </row>
    <row r="76" spans="1:39" s="7" customFormat="1" ht="11.25" customHeight="1" x14ac:dyDescent="0.2">
      <c r="A76" s="11" t="s">
        <v>46</v>
      </c>
      <c r="B76" s="13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7">
        <f t="shared" si="8"/>
        <v>0</v>
      </c>
      <c r="AM76" s="8">
        <f t="shared" si="2"/>
        <v>0</v>
      </c>
    </row>
    <row r="77" spans="1:39" s="7" customFormat="1" ht="11.25" customHeight="1" x14ac:dyDescent="0.2">
      <c r="A77" s="12" t="s">
        <v>47</v>
      </c>
      <c r="B77" s="13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11756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2210</v>
      </c>
      <c r="AI77" s="14">
        <v>0</v>
      </c>
      <c r="AJ77" s="14">
        <v>0</v>
      </c>
      <c r="AK77" s="14">
        <v>0</v>
      </c>
      <c r="AL77" s="17">
        <f t="shared" si="8"/>
        <v>13966</v>
      </c>
      <c r="AM77" s="8">
        <f t="shared" si="2"/>
        <v>0</v>
      </c>
    </row>
    <row r="78" spans="1:39" s="7" customFormat="1" ht="11.25" customHeight="1" x14ac:dyDescent="0.2">
      <c r="A78" s="11" t="s">
        <v>48</v>
      </c>
      <c r="B78" s="30">
        <v>9253</v>
      </c>
      <c r="C78" s="16">
        <v>0</v>
      </c>
      <c r="D78" s="16">
        <v>36388</v>
      </c>
      <c r="E78" s="16">
        <v>0</v>
      </c>
      <c r="F78" s="16">
        <v>82760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26">
        <f>SUM(B78+D78+F78+H78+J78+L78+N78+P78+R78+T78+V78+X78+Z78+AB78+AD78+AF78+AH78+AJ78)</f>
        <v>128401</v>
      </c>
      <c r="AM78" s="8">
        <f t="shared" si="2"/>
        <v>0</v>
      </c>
    </row>
    <row r="79" spans="1:39" ht="18.75" x14ac:dyDescent="0.3">
      <c r="A79" s="4"/>
      <c r="B79" s="4"/>
      <c r="C79" s="4"/>
      <c r="D79" s="4"/>
      <c r="E79" s="4"/>
      <c r="F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39" ht="18.75" x14ac:dyDescent="0.3">
      <c r="A80" s="4"/>
      <c r="B80" s="4"/>
      <c r="C80" s="4"/>
      <c r="D80" s="4"/>
      <c r="E80" s="4"/>
      <c r="F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x14ac:dyDescent="0.3">
      <c r="A81" s="4"/>
      <c r="B81" s="4"/>
      <c r="C81" s="4"/>
      <c r="D81" s="4"/>
      <c r="E81" s="4"/>
      <c r="F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x14ac:dyDescent="0.3">
      <c r="A82" s="4"/>
      <c r="B82" s="4"/>
      <c r="C82" s="4"/>
      <c r="D82" s="4"/>
      <c r="E82" s="4"/>
      <c r="F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x14ac:dyDescent="0.3">
      <c r="A83" s="4"/>
      <c r="B83" s="4"/>
      <c r="C83" s="4"/>
      <c r="D83" s="4"/>
      <c r="E83" s="4"/>
      <c r="F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x14ac:dyDescent="0.3">
      <c r="A84" s="4"/>
      <c r="B84" s="4"/>
      <c r="C84" s="4"/>
      <c r="D84" s="4"/>
      <c r="E84" s="4"/>
      <c r="F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x14ac:dyDescent="0.3">
      <c r="A85" s="4"/>
      <c r="B85" s="4"/>
      <c r="C85" s="4"/>
      <c r="D85" s="4"/>
      <c r="E85" s="4"/>
      <c r="F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x14ac:dyDescent="0.3">
      <c r="A86" s="4"/>
      <c r="B86" s="4"/>
      <c r="C86" s="4"/>
      <c r="D86" s="4"/>
      <c r="E86" s="4"/>
      <c r="F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x14ac:dyDescent="0.3">
      <c r="A87" s="4"/>
      <c r="B87" s="4"/>
      <c r="C87" s="4"/>
      <c r="D87" s="4"/>
      <c r="E87" s="4"/>
      <c r="F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.75" x14ac:dyDescent="0.3">
      <c r="A88" s="4"/>
      <c r="B88" s="4"/>
      <c r="C88" s="4"/>
      <c r="D88" s="4"/>
      <c r="E88" s="4"/>
      <c r="F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x14ac:dyDescent="0.3">
      <c r="A89" s="4"/>
      <c r="B89" s="4"/>
      <c r="C89" s="4"/>
      <c r="D89" s="4"/>
      <c r="E89" s="4"/>
      <c r="F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.75" x14ac:dyDescent="0.3">
      <c r="A90" s="4"/>
      <c r="B90" s="4"/>
      <c r="C90" s="4"/>
      <c r="D90" s="4"/>
      <c r="E90" s="4"/>
      <c r="F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.75" x14ac:dyDescent="0.3">
      <c r="A91" s="4"/>
      <c r="B91" s="4"/>
      <c r="C91" s="4"/>
      <c r="D91" s="4"/>
      <c r="E91" s="4"/>
      <c r="F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.75" x14ac:dyDescent="0.3">
      <c r="A92" s="4"/>
      <c r="B92" s="4"/>
      <c r="C92" s="4"/>
      <c r="D92" s="4"/>
      <c r="E92" s="4"/>
      <c r="F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.75" x14ac:dyDescent="0.3">
      <c r="A93" s="4"/>
      <c r="B93" s="4"/>
      <c r="C93" s="4"/>
      <c r="D93" s="4"/>
      <c r="E93" s="4"/>
      <c r="F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.75" x14ac:dyDescent="0.3">
      <c r="A94" s="4"/>
      <c r="B94" s="4"/>
      <c r="C94" s="4"/>
      <c r="D94" s="4"/>
      <c r="E94" s="4"/>
      <c r="F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.75" x14ac:dyDescent="0.3">
      <c r="A95" s="4"/>
      <c r="B95" s="4"/>
      <c r="C95" s="4"/>
      <c r="D95" s="4"/>
      <c r="E95" s="4"/>
      <c r="F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.75" x14ac:dyDescent="0.3">
      <c r="A96" s="4"/>
      <c r="B96" s="4"/>
      <c r="C96" s="4"/>
      <c r="D96" s="4"/>
      <c r="E96" s="4"/>
      <c r="F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.75" x14ac:dyDescent="0.3">
      <c r="A97" s="4"/>
      <c r="B97" s="4"/>
      <c r="C97" s="4"/>
      <c r="D97" s="4"/>
      <c r="E97" s="4"/>
      <c r="F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.75" x14ac:dyDescent="0.3">
      <c r="A98" s="4"/>
      <c r="B98" s="4"/>
      <c r="C98" s="4"/>
      <c r="D98" s="4"/>
      <c r="E98" s="4"/>
      <c r="F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.75" x14ac:dyDescent="0.3">
      <c r="A99" s="4"/>
      <c r="B99" s="4"/>
      <c r="C99" s="4"/>
      <c r="D99" s="4"/>
      <c r="E99" s="4"/>
      <c r="F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x14ac:dyDescent="0.3">
      <c r="A100" s="4"/>
      <c r="B100" s="4"/>
      <c r="C100" s="4"/>
      <c r="D100" s="4"/>
      <c r="E100" s="4"/>
      <c r="F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.75" x14ac:dyDescent="0.3">
      <c r="A101" s="4"/>
      <c r="B101" s="4"/>
      <c r="C101" s="4"/>
      <c r="D101" s="4"/>
      <c r="E101" s="4"/>
      <c r="F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x14ac:dyDescent="0.3">
      <c r="A102" s="4"/>
      <c r="B102" s="4"/>
      <c r="C102" s="4"/>
      <c r="D102" s="4"/>
      <c r="E102" s="4"/>
      <c r="F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x14ac:dyDescent="0.3">
      <c r="A103" s="4"/>
      <c r="B103" s="4"/>
      <c r="C103" s="4"/>
      <c r="D103" s="4"/>
      <c r="E103" s="4"/>
      <c r="F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.75" x14ac:dyDescent="0.3">
      <c r="A104" s="4"/>
      <c r="B104" s="4"/>
      <c r="C104" s="4"/>
      <c r="D104" s="4"/>
      <c r="E104" s="4"/>
      <c r="F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.75" x14ac:dyDescent="0.3">
      <c r="A105" s="4"/>
      <c r="B105" s="4"/>
      <c r="C105" s="4"/>
      <c r="D105" s="4"/>
      <c r="E105" s="4"/>
      <c r="F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.75" x14ac:dyDescent="0.3">
      <c r="A106" s="4"/>
      <c r="B106" s="4"/>
      <c r="C106" s="4"/>
      <c r="D106" s="4"/>
      <c r="E106" s="4"/>
      <c r="F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.75" x14ac:dyDescent="0.3">
      <c r="A107" s="4"/>
      <c r="B107" s="4"/>
      <c r="C107" s="4"/>
      <c r="D107" s="4"/>
      <c r="E107" s="4"/>
      <c r="F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.75" x14ac:dyDescent="0.3">
      <c r="A108" s="4"/>
      <c r="B108" s="4"/>
      <c r="C108" s="4"/>
      <c r="D108" s="4"/>
      <c r="E108" s="4"/>
      <c r="F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</sheetData>
  <mergeCells count="20">
    <mergeCell ref="AD3:AE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F3:AG3"/>
    <mergeCell ref="AH3:AI3"/>
    <mergeCell ref="AJ3:AK3"/>
    <mergeCell ref="AL3:AL4"/>
    <mergeCell ref="AM3:AM4"/>
  </mergeCells>
  <conditionalFormatting sqref="AE6:AG9 AE11:AG30 AE32:AG32 AM32 AE39:AG51 AE53:AG71 AM53:AM71 AE73:AG74 AM73:AM74 AE76:AG78 AM76:AM78 AM5:AM9 B34:AK38 AM11:AM30 AM34:AM51 B59:U59 W59:AB59">
    <cfRule type="expression" dxfId="28" priority="227">
      <formula>MOD(ROW(),2)=1</formula>
    </cfRule>
  </conditionalFormatting>
  <conditionalFormatting sqref="AE5:AH5">
    <cfRule type="expression" dxfId="27" priority="226">
      <formula>MOD(ROW(),2)=1</formula>
    </cfRule>
  </conditionalFormatting>
  <conditionalFormatting sqref="AH6:AH9 AH11:AH30 AH32 AH39:AH51 AH53:AH71 AH73:AH74 AH76:AH78">
    <cfRule type="expression" dxfId="26" priority="225">
      <formula>MOD(ROW(),2)=1</formula>
    </cfRule>
  </conditionalFormatting>
  <conditionalFormatting sqref="B5:AD9 B11:AD30 B32:AD32 B39:AD51 B53:AD58 B73:AD74 B76:AD78 B60:AD71 AC59:AD59">
    <cfRule type="expression" dxfId="25" priority="224">
      <formula>MOD(ROW(),2)=1</formula>
    </cfRule>
  </conditionalFormatting>
  <conditionalFormatting sqref="AI32:AK32 AI39:AK51 AI53:AK71 AI73:AK74 AI76:AK78 AI11:AK30 AI5:AK9 AL5:AL78">
    <cfRule type="expression" dxfId="24" priority="223">
      <formula>MOD(ROW(),2)=1</formula>
    </cfRule>
  </conditionalFormatting>
  <conditionalFormatting sqref="AM10 AE10:AG10">
    <cfRule type="expression" dxfId="23" priority="205">
      <formula>MOD(ROW(),2)=1</formula>
    </cfRule>
  </conditionalFormatting>
  <conditionalFormatting sqref="AH10">
    <cfRule type="expression" dxfId="22" priority="204">
      <formula>MOD(ROW(),2)=1</formula>
    </cfRule>
  </conditionalFormatting>
  <conditionalFormatting sqref="B10:AD10">
    <cfRule type="expression" dxfId="21" priority="203">
      <formula>MOD(ROW(),2)=1</formula>
    </cfRule>
  </conditionalFormatting>
  <conditionalFormatting sqref="AI10:AK10">
    <cfRule type="expression" dxfId="20" priority="202">
      <formula>MOD(ROW(),2)=1</formula>
    </cfRule>
  </conditionalFormatting>
  <conditionalFormatting sqref="AM31 AE31:AG31">
    <cfRule type="expression" dxfId="19" priority="157">
      <formula>MOD(ROW(),2)=1</formula>
    </cfRule>
  </conditionalFormatting>
  <conditionalFormatting sqref="AH31">
    <cfRule type="expression" dxfId="18" priority="156">
      <formula>MOD(ROW(),2)=1</formula>
    </cfRule>
  </conditionalFormatting>
  <conditionalFormatting sqref="B31:AD31">
    <cfRule type="expression" dxfId="17" priority="155">
      <formula>MOD(ROW(),2)=1</formula>
    </cfRule>
  </conditionalFormatting>
  <conditionalFormatting sqref="AI31:AK31">
    <cfRule type="expression" dxfId="16" priority="154">
      <formula>MOD(ROW(),2)=1</formula>
    </cfRule>
  </conditionalFormatting>
  <conditionalFormatting sqref="AE33:AG33 AM33">
    <cfRule type="expression" dxfId="15" priority="149">
      <formula>MOD(ROW(),2)=1</formula>
    </cfRule>
  </conditionalFormatting>
  <conditionalFormatting sqref="AH33">
    <cfRule type="expression" dxfId="14" priority="148">
      <formula>MOD(ROW(),2)=1</formula>
    </cfRule>
  </conditionalFormatting>
  <conditionalFormatting sqref="B33:AD33">
    <cfRule type="expression" dxfId="13" priority="147">
      <formula>MOD(ROW(),2)=1</formula>
    </cfRule>
  </conditionalFormatting>
  <conditionalFormatting sqref="AI33:AK33">
    <cfRule type="expression" dxfId="12" priority="146">
      <formula>MOD(ROW(),2)=1</formula>
    </cfRule>
  </conditionalFormatting>
  <conditionalFormatting sqref="AE52:AG52 AM52">
    <cfRule type="expression" dxfId="11" priority="73">
      <formula>MOD(ROW(),2)=1</formula>
    </cfRule>
  </conditionalFormatting>
  <conditionalFormatting sqref="AH52">
    <cfRule type="expression" dxfId="10" priority="72">
      <formula>MOD(ROW(),2)=1</formula>
    </cfRule>
  </conditionalFormatting>
  <conditionalFormatting sqref="B52:AD52">
    <cfRule type="expression" dxfId="9" priority="71">
      <formula>MOD(ROW(),2)=1</formula>
    </cfRule>
  </conditionalFormatting>
  <conditionalFormatting sqref="AI52:AK52">
    <cfRule type="expression" dxfId="8" priority="70">
      <formula>MOD(ROW(),2)=1</formula>
    </cfRule>
  </conditionalFormatting>
  <conditionalFormatting sqref="AE72:AG72 AM72">
    <cfRule type="expression" dxfId="7" priority="57">
      <formula>MOD(ROW(),2)=1</formula>
    </cfRule>
  </conditionalFormatting>
  <conditionalFormatting sqref="AH72">
    <cfRule type="expression" dxfId="6" priority="56">
      <formula>MOD(ROW(),2)=1</formula>
    </cfRule>
  </conditionalFormatting>
  <conditionalFormatting sqref="B72:AD72">
    <cfRule type="expression" dxfId="5" priority="55">
      <formula>MOD(ROW(),2)=1</formula>
    </cfRule>
  </conditionalFormatting>
  <conditionalFormatting sqref="AI72:AK72">
    <cfRule type="expression" dxfId="4" priority="54">
      <formula>MOD(ROW(),2)=1</formula>
    </cfRule>
  </conditionalFormatting>
  <conditionalFormatting sqref="AE75:AG75 AM75">
    <cfRule type="expression" dxfId="3" priority="37">
      <formula>MOD(ROW(),2)=1</formula>
    </cfRule>
  </conditionalFormatting>
  <conditionalFormatting sqref="AH75">
    <cfRule type="expression" dxfId="2" priority="36">
      <formula>MOD(ROW(),2)=1</formula>
    </cfRule>
  </conditionalFormatting>
  <conditionalFormatting sqref="B75:AD75">
    <cfRule type="expression" dxfId="1" priority="35">
      <formula>MOD(ROW(),2)=1</formula>
    </cfRule>
  </conditionalFormatting>
  <conditionalFormatting sqref="AI75:AK75">
    <cfRule type="expression" dxfId="0" priority="34">
      <formula>MOD(ROW(),2)=1</formula>
    </cfRule>
  </conditionalFormatting>
  <pageMargins left="0.25" right="0.25" top="0.75" bottom="0.75" header="0.3" footer="0.3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 1083</vt:lpstr>
      <vt:lpstr>'AB 1083'!Print_Area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2017-04-07T16:57:47Z</dcterms:created>
  <dcterms:modified xsi:type="dcterms:W3CDTF">2017-04-07T17:06:21Z</dcterms:modified>
</cp:coreProperties>
</file>